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525" windowWidth="12000" windowHeight="318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'auta'!$A$1:$W$23</definedName>
    <definedName name="_xlnm.Print_Area" localSheetId="1">'budynki'!$A$1:$X$47</definedName>
    <definedName name="_xlnm.Print_Area" localSheetId="2">'elektronika '!$A$1:$D$122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<sst xmlns="http://schemas.openxmlformats.org/spreadsheetml/2006/main" count="998" uniqueCount="428">
  <si>
    <t>RAZEM</t>
  </si>
  <si>
    <t>Liczba szkód</t>
  </si>
  <si>
    <t>Suma wypłaconych odszkodowań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</si>
  <si>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</si>
  <si>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</si>
  <si>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</si>
  <si>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</si>
  <si>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</si>
  <si>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</si>
  <si>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</si>
  <si>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</si>
  <si>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</si>
  <si>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Data I rejestracji</t>
  </si>
  <si>
    <t>Data ważności badań technicznych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</si>
  <si>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</si>
  <si>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</si>
  <si>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</si>
  <si>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</si>
  <si>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</si>
  <si>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</si>
  <si>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</si>
  <si>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</si>
  <si>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</si>
  <si>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</si>
  <si>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</si>
  <si>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</si>
  <si>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</si>
  <si>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</si>
  <si>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</si>
  <si>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</si>
  <si>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</si>
  <si>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</si>
  <si>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</si>
  <si>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</si>
  <si>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</si>
  <si>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</si>
  <si>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</si>
  <si>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</si>
  <si>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</si>
  <si>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</si>
  <si>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</si>
  <si>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</si>
  <si>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</si>
  <si>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</si>
  <si>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</si>
  <si>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</si>
  <si>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</si>
  <si>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</si>
  <si>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</si>
  <si>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</si>
  <si>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</si>
  <si>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</si>
  <si>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</si>
  <si>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</si>
  <si>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</si>
  <si>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</si>
  <si>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</si>
  <si>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</si>
  <si>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</si>
  <si>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</si>
  <si>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</si>
  <si>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</si>
  <si>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</si>
  <si>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</si>
  <si>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</si>
  <si>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</si>
  <si>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</si>
  <si>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</si>
  <si>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</si>
  <si>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</si>
  <si>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</si>
  <si>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</si>
  <si>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</si>
  <si>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ASS</t>
  </si>
  <si>
    <t>czy budynek jest przeznaczony do rozbiórki? (TAK/NIE)</t>
  </si>
  <si>
    <t>powierzchnia użytkowa (w m²)</t>
  </si>
  <si>
    <t>zabezpieczenia
(znane zabiezpieczenia p-poż i przeciw kradzieżowe)</t>
  </si>
  <si>
    <t>rodzaj wartości</t>
  </si>
  <si>
    <t>Rodzaj pojazdu zgodnie z dowodem rejestracyjnym lub innymi dokumentami</t>
  </si>
  <si>
    <t>Adres</t>
  </si>
  <si>
    <t>Urząd Gminy w Ostrowitem</t>
  </si>
  <si>
    <t>ul. Lipowa 2, 62-402 Ostrowite</t>
  </si>
  <si>
    <t>667-12-20-223</t>
  </si>
  <si>
    <t>000535899</t>
  </si>
  <si>
    <t>8411Z</t>
  </si>
  <si>
    <t>Gimnazjum im. Polskich Olimpijczyków w Ostrowitem</t>
  </si>
  <si>
    <t>ul. Szkolna 4, 62-402 Ostrowite</t>
  </si>
  <si>
    <t>667-16-09-961</t>
  </si>
  <si>
    <t>8531A</t>
  </si>
  <si>
    <t>Szkoła Podstawowa im. Ludwiki Jakubowicz w Ostrowitem</t>
  </si>
  <si>
    <t>667-16-09-984</t>
  </si>
  <si>
    <t>000710552</t>
  </si>
  <si>
    <t>8520Z</t>
  </si>
  <si>
    <t>Szkoła Podstawowa im. Kornela Makuszyńskiego  w Giewartowie</t>
  </si>
  <si>
    <t>667-16-12-348</t>
  </si>
  <si>
    <t>001194897</t>
  </si>
  <si>
    <t>Gminny Ośrodek Pomocy Społecznej w Ostrowitem</t>
  </si>
  <si>
    <t>667-12-20-097</t>
  </si>
  <si>
    <t>003730348</t>
  </si>
  <si>
    <t>8810Z</t>
  </si>
  <si>
    <t>Gminna Biblioteka Publiczna</t>
  </si>
  <si>
    <t>ul. Zachodnia 3A, 62-402 Ostrowite</t>
  </si>
  <si>
    <t>667-14-99-656</t>
  </si>
  <si>
    <t>000971689</t>
  </si>
  <si>
    <t>9101A</t>
  </si>
  <si>
    <t>Środowiskowy Dom Samopomocy w Lucynowie</t>
  </si>
  <si>
    <t>Lucynowo 2, 62-402 Ostrowite</t>
  </si>
  <si>
    <t>667-16-58-847</t>
  </si>
  <si>
    <t>311589561</t>
  </si>
  <si>
    <t>8899Z</t>
  </si>
  <si>
    <t>Tabela nr 1 - Informacje ogólne do oceny ryzyka w Gminie Ostrowite</t>
  </si>
  <si>
    <t>działalność bibliotek</t>
  </si>
  <si>
    <t>-</t>
  </si>
  <si>
    <t>Elementy mające wpływ na ocenę ryzyka</t>
  </si>
  <si>
    <t>Czy w konstrukcji budynków występuje płyta warstwowa?</t>
  </si>
  <si>
    <t>Czy od 1997 r. wystąpiło w jednostce ryzyko powodzi?</t>
  </si>
  <si>
    <t>nie</t>
  </si>
  <si>
    <t>Tabela nr 2 - Wykaz budynków i budowli w Gminie Ostrowite</t>
  </si>
  <si>
    <t>1. Urząd Gminy w Ostrowitem</t>
  </si>
  <si>
    <t>Tabela nr 3 - Wykaz sprzętu elektronicznego w Gminie  Ostrowite</t>
  </si>
  <si>
    <t>2. Gimnazjum im. Polskich Olimpijczyków w Ostrowitem</t>
  </si>
  <si>
    <t>3. Szkoła Podstawowa im. Ludwiki Jakubowicz w Ostrowitem</t>
  </si>
  <si>
    <t>4. Szkoła Podstawowa im. Kornela Makuszyńskiego  w Giewartowie</t>
  </si>
  <si>
    <t>Giewartów, ul. Armii Krajowej 9, 62-402 Ostrowite</t>
  </si>
  <si>
    <t>5. Gminny Ośrodek Pomocy Społecznej w Ostrowitem</t>
  </si>
  <si>
    <t>6. Gminna Biblioteka Publiczna</t>
  </si>
  <si>
    <t>7. Środowiskowy Dom Samopomocy w Lucynowie</t>
  </si>
  <si>
    <t>Tabela nr 4 - Wykaz pojazdów w Gminie Ostrowite</t>
  </si>
  <si>
    <t>Suma ubezpieczenia (wartość pojazdu z VAT)</t>
  </si>
  <si>
    <t>Ryzyka podlegające ubezpieczeniu w danym pojeździe (wybrane ryzyka zaznaczone X)</t>
  </si>
  <si>
    <t>Tabela nr 5 - Szkodowość w Gminie Ostrowite</t>
  </si>
  <si>
    <t>WYKAZ LOKALIZACJI, W KTÓRYCH PROWADZONA JEST DZIAŁALNOŚĆ ORAZ LOKALIZACJI, GDZIE ZNAJDUJE SIĘ MIENIE NALEŻĄCE DO JEDNOSTEK GMINY OSTROWITE. (nie wykazane w załączniku nr 1 - poniższy wykaz nie musi być pełnym wykazem lokalizacji)</t>
  </si>
  <si>
    <t>nie dotyczy</t>
  </si>
  <si>
    <t>zestaw komputerowy</t>
  </si>
  <si>
    <t>gimnazjum</t>
  </si>
  <si>
    <t>tak</t>
  </si>
  <si>
    <t>Budynek gimnazjum</t>
  </si>
  <si>
    <t>księgowa brutto</t>
  </si>
  <si>
    <t>ul. Szkolna 4 62 - 402 Ostrowite</t>
  </si>
  <si>
    <t>cegła</t>
  </si>
  <si>
    <t>stropodach ze spadkiem 2-kierunkowym</t>
  </si>
  <si>
    <t>Tablica multimedialna</t>
  </si>
  <si>
    <t>Zestaw komputerowy - laptopy</t>
  </si>
  <si>
    <t>Projektor</t>
  </si>
  <si>
    <t>Nedbok Samsung 310 ESC-A01PL-156</t>
  </si>
  <si>
    <t>Laptop Acer Aspire 4 szt</t>
  </si>
  <si>
    <t>Pianino</t>
  </si>
  <si>
    <t>Notebook laptop Samsung</t>
  </si>
  <si>
    <t>3 szt drzwi po 2 zamki,  4 szt gaśniec pianowe</t>
  </si>
  <si>
    <t>laptop 3 szt.</t>
  </si>
  <si>
    <t>szkoła podstawowa</t>
  </si>
  <si>
    <t>Budynek szkoły</t>
  </si>
  <si>
    <t>Sala  gimnastyczna</t>
  </si>
  <si>
    <t>Dom nauczyciela</t>
  </si>
  <si>
    <t>2 szt. drzwi po 2 zamki patentowe, pianowe gaśnice 4 szt</t>
  </si>
  <si>
    <t>ul. Szkolna 4 62-402 Ostrowite</t>
  </si>
  <si>
    <t>1 szt. drzwi po 2 zamaki patentowe, pianowe gaśnice</t>
  </si>
  <si>
    <t xml:space="preserve"> Ostrowite</t>
  </si>
  <si>
    <t>stropodach</t>
  </si>
  <si>
    <t>Komputer AMD 270/GABYTE/4/500 ( 12 szt.)</t>
  </si>
  <si>
    <t>Kserokopiarka Panasonik DP-8016</t>
  </si>
  <si>
    <t>Komputer AMD270?ASROCK?4/1000</t>
  </si>
  <si>
    <t>Drukarka HP Laser Jet P1 102</t>
  </si>
  <si>
    <t>Urządzenie wielofunkcyjne HP Laser Jet</t>
  </si>
  <si>
    <t>Komputer ACTINA PRIME (11 szt.)</t>
  </si>
  <si>
    <t>Telewizor LCD SAMSUNG</t>
  </si>
  <si>
    <t>Projektor Beng</t>
  </si>
  <si>
    <t>Laptop DELL Vostro</t>
  </si>
  <si>
    <t>Laptop DELL Vostro VB</t>
  </si>
  <si>
    <t>Mikrofon bezprzewodowy</t>
  </si>
  <si>
    <t>Radiomagnetofon</t>
  </si>
  <si>
    <t>DVD Panasionic</t>
  </si>
  <si>
    <t>Notebook Lenovo ThinkPad L430 - 2 szt.</t>
  </si>
  <si>
    <t>DVD Panasonic</t>
  </si>
  <si>
    <t>Laminator POPLAM S 3, GILITNA</t>
  </si>
  <si>
    <t>Rzutnik walizkowy</t>
  </si>
  <si>
    <t>EFX 8 MIKSER SOUNDCRAFT</t>
  </si>
  <si>
    <t>ART.. 315A KOLUMNA AKTYWNA</t>
  </si>
  <si>
    <t>Projektor BenQ GP10 LED</t>
  </si>
  <si>
    <t>Laptop LENOVO IdeaPad80G</t>
  </si>
  <si>
    <t>Tablica interaktywna</t>
  </si>
  <si>
    <t>Tablet Lenowo Thing Pad - 3 szt</t>
  </si>
  <si>
    <t>Telewizor LG 42</t>
  </si>
  <si>
    <t>Jelcz</t>
  </si>
  <si>
    <t>LO90</t>
  </si>
  <si>
    <t>PSL 50CP</t>
  </si>
  <si>
    <t>autobus szkolny</t>
  </si>
  <si>
    <t>21.10.2004</t>
  </si>
  <si>
    <t>8.04.2015</t>
  </si>
  <si>
    <t>4 580 cm3</t>
  </si>
  <si>
    <t>Sprzęt do budowy sieci bezprzewodowej</t>
  </si>
  <si>
    <t>pomoc społeczna</t>
  </si>
  <si>
    <t>Komputer ADAX DELTA</t>
  </si>
  <si>
    <t>Drukarka HP Laser JET</t>
  </si>
  <si>
    <t>Drukarka HP Laser JET 2035</t>
  </si>
  <si>
    <t>ul. Lipowa 2 62-402 Ostrowite  (w budynku Urzędu Gminy)</t>
  </si>
  <si>
    <t>takie jak w Urzedzie Gminy</t>
  </si>
  <si>
    <t>1. Gminny Ośrodek Pomocy Społecznej w Ostrowitem</t>
  </si>
  <si>
    <t>oświata i wychowanie</t>
  </si>
  <si>
    <t>place zabaw, szatnia, stołówka</t>
  </si>
  <si>
    <t>Budynek szkoły wraz z salą gimnastyczną oraz ogrodzeniem</t>
  </si>
  <si>
    <t>Szkoła</t>
  </si>
  <si>
    <t>gaśnice, hydranty,kraty na oknach sporadycznie,sygnalizacja dźwiekowa,dozór pracowniczy przez część doby</t>
  </si>
  <si>
    <t>Giewartów</t>
  </si>
  <si>
    <t>cegła, pustak</t>
  </si>
  <si>
    <t>teriva</t>
  </si>
  <si>
    <t>płyty korytkowe, papa</t>
  </si>
  <si>
    <t>jezioro 300m</t>
  </si>
  <si>
    <t>bardzo dobry</t>
  </si>
  <si>
    <t>bardzo dobra</t>
  </si>
  <si>
    <t>dobra</t>
  </si>
  <si>
    <t>Kserokopiarka Sharp AR 5516</t>
  </si>
  <si>
    <t>Kserokopiarka Panasonic</t>
  </si>
  <si>
    <t>Laminator, gilotyna</t>
  </si>
  <si>
    <t>Monitor Dell LCD</t>
  </si>
  <si>
    <t>Komputer GX (2szt)</t>
  </si>
  <si>
    <t>Monitor Dell LCD (2szt)</t>
  </si>
  <si>
    <t>Mikrofony bezprzewodowe</t>
  </si>
  <si>
    <t xml:space="preserve">DVD Panasonic </t>
  </si>
  <si>
    <t>Laptop notebook Dell</t>
  </si>
  <si>
    <t>Projektor  Benq</t>
  </si>
  <si>
    <t>Notebook ASUS 1001</t>
  </si>
  <si>
    <t>Tabliva  interaktywna</t>
  </si>
  <si>
    <t xml:space="preserve">Projektor </t>
  </si>
  <si>
    <t>pozostała pomoc społeczna</t>
  </si>
  <si>
    <t>aparat cyfrowy</t>
  </si>
  <si>
    <t>działalność publiczna</t>
  </si>
  <si>
    <t>SerwerPE T110 Xeon E3-1220/2x300GB/8RAM</t>
  </si>
  <si>
    <t>Urządzenie wejściow-wyjścia  NETASQ U30</t>
  </si>
  <si>
    <t>Budynek UG</t>
  </si>
  <si>
    <t>biurowiec</t>
  </si>
  <si>
    <t>Tak</t>
  </si>
  <si>
    <t>Nie</t>
  </si>
  <si>
    <t>Budynek OZ O-te</t>
  </si>
  <si>
    <t>Budynek OZ G-w</t>
  </si>
  <si>
    <t>Budynek Kultury</t>
  </si>
  <si>
    <t>1912-1913</t>
  </si>
  <si>
    <t>usługowy</t>
  </si>
  <si>
    <t>Budynek oc</t>
  </si>
  <si>
    <t>gospodarczy</t>
  </si>
  <si>
    <t>Budynek gosp. UG</t>
  </si>
  <si>
    <t>Świetlica Kania</t>
  </si>
  <si>
    <t>Budynek socjalny O-te</t>
  </si>
  <si>
    <t>Świetlica Mieczownica</t>
  </si>
  <si>
    <t>1974-1975</t>
  </si>
  <si>
    <t>Budynek mieszkalny G-w</t>
  </si>
  <si>
    <t>mieszkalny</t>
  </si>
  <si>
    <t>Budynek mieszkalny N-wo</t>
  </si>
  <si>
    <t>Budynek mieszkalny O-te</t>
  </si>
  <si>
    <t>Budynek mieszkalny Lipnica</t>
  </si>
  <si>
    <t>Świetlica Giewartów Holendry</t>
  </si>
  <si>
    <t>Budynek mieszkalny Izdebno</t>
  </si>
  <si>
    <t>Świetlica Lucynowo</t>
  </si>
  <si>
    <t>Budynek socjalny Lucynowo</t>
  </si>
  <si>
    <t>Budynek OSP Kosewo</t>
  </si>
  <si>
    <t>Budynek Świetlicy Środowiskowej w Ostrowitem</t>
  </si>
  <si>
    <t>Budynek Świetlicy Wiejskiej w Naprusewie</t>
  </si>
  <si>
    <t xml:space="preserve">Fiat </t>
  </si>
  <si>
    <t>Scudo L241</t>
  </si>
  <si>
    <t>ZFA27000064213231</t>
  </si>
  <si>
    <t>PSL 44RL</t>
  </si>
  <si>
    <t>do przewozu osób niepełnosprawnych</t>
  </si>
  <si>
    <t>01.05.2008</t>
  </si>
  <si>
    <t>alarm</t>
  </si>
  <si>
    <t>ul. Lipowa 2, Ostrowite</t>
  </si>
  <si>
    <t>ul. Zachodnia 7, Ostrowite</t>
  </si>
  <si>
    <t>ul. Armii Krajowej 3, Giewartów</t>
  </si>
  <si>
    <t>ul. Zachodnia 3a, Ostrowite</t>
  </si>
  <si>
    <t>gaśnice: 3 szt, system alarmowy, nadzór firmy ochroniarskiej, czujniki alarmowe w każdym pomieszczeniu na parterze, sygnalizacja alarmowa na parterze - powiadamiana jest agencja ochrony</t>
  </si>
  <si>
    <t xml:space="preserve">Lucynowo </t>
  </si>
  <si>
    <t>Naprusewo 40</t>
  </si>
  <si>
    <t>Salomonowo 16</t>
  </si>
  <si>
    <t>ul. Jeziorna, Ostrowite</t>
  </si>
  <si>
    <t>Mieczownica</t>
  </si>
  <si>
    <t>ul. Armii Krajowej 2, Giewartów</t>
  </si>
  <si>
    <t>Lipnica 7</t>
  </si>
  <si>
    <t>Giewartów Holendry</t>
  </si>
  <si>
    <t>Izdebno</t>
  </si>
  <si>
    <t>Kosewo</t>
  </si>
  <si>
    <t>Ostrowite, ul. Jeziorna</t>
  </si>
  <si>
    <t xml:space="preserve">Naprusewo </t>
  </si>
  <si>
    <t>NOTEBOOK HP 4530S-1 szt</t>
  </si>
  <si>
    <t>NOTEBOOK HP 450-1 szt</t>
  </si>
  <si>
    <t>PC ADAX DELTA VBD3200-2 szt</t>
  </si>
  <si>
    <t>DRUKARKA HP LASERJET 1536-1szt</t>
  </si>
  <si>
    <t>DRUKARKA HP LASERJET 1606-1szt</t>
  </si>
  <si>
    <t>DRUKARKA HO LASERJET 1606-1 szt</t>
  </si>
  <si>
    <t>KOMPUTERY TRILINE-5szt</t>
  </si>
  <si>
    <t>DRUKARKA LASEROWA EPSON-1 szt</t>
  </si>
  <si>
    <t>DRUKARKA HP OFFICEJET 7500-1szt</t>
  </si>
  <si>
    <t>MONITOR-2szt</t>
  </si>
  <si>
    <t>DRUKARKA HO OFFICE JET-1 szt</t>
  </si>
  <si>
    <t>DRUKARKA HP 1606-1 szt</t>
  </si>
  <si>
    <t>KOMPUTER TRILINE DELL-1 szt</t>
  </si>
  <si>
    <t>DRUKARKA HP dj 2545-1 szt</t>
  </si>
  <si>
    <t>usługowo/ mieszkalny</t>
  </si>
  <si>
    <t>1. Urząd Gminy</t>
  </si>
  <si>
    <t>FS ŻUK</t>
  </si>
  <si>
    <t>FS Lublin</t>
  </si>
  <si>
    <t>SUL0071HR0574277</t>
  </si>
  <si>
    <t>KMF 8462</t>
  </si>
  <si>
    <t>specjany</t>
  </si>
  <si>
    <t>Tarpan</t>
  </si>
  <si>
    <t>Hooker</t>
  </si>
  <si>
    <t>SUR052800775FSR</t>
  </si>
  <si>
    <t xml:space="preserve">PSL S598 </t>
  </si>
  <si>
    <t>specjalny</t>
  </si>
  <si>
    <t>31.05.1994</t>
  </si>
  <si>
    <t>Przyczepa lekka</t>
  </si>
  <si>
    <t>Zeppia S</t>
  </si>
  <si>
    <t>SV9PC400X80GK1016</t>
  </si>
  <si>
    <t>PSL 22VL</t>
  </si>
  <si>
    <t>przyczepa</t>
  </si>
  <si>
    <t>3524</t>
  </si>
  <si>
    <t>SUL35242710071966</t>
  </si>
  <si>
    <t>PSL J998</t>
  </si>
  <si>
    <t>Volkswagen</t>
  </si>
  <si>
    <t xml:space="preserve">Transporter </t>
  </si>
  <si>
    <t>WV2ZZZ70ZPH131570</t>
  </si>
  <si>
    <t>PSL CC98</t>
  </si>
  <si>
    <t>Star</t>
  </si>
  <si>
    <t>SUSM69ZZZ3F001520</t>
  </si>
  <si>
    <t>PSL N998</t>
  </si>
  <si>
    <t>ciężarowy specjalny</t>
  </si>
  <si>
    <t>Zeppia</t>
  </si>
  <si>
    <t>SV9PC500010GK1005</t>
  </si>
  <si>
    <t>PSL C798</t>
  </si>
  <si>
    <t>26.08.2008</t>
  </si>
  <si>
    <t>750 kg</t>
  </si>
  <si>
    <t>09.10.2001</t>
  </si>
  <si>
    <t>05.11.1993</t>
  </si>
  <si>
    <t>360 kg</t>
  </si>
  <si>
    <t>20.12.2002</t>
  </si>
  <si>
    <t>02.10.2003</t>
  </si>
  <si>
    <t>600 kg</t>
  </si>
  <si>
    <t>IFA</t>
  </si>
  <si>
    <t>W50LA</t>
  </si>
  <si>
    <t>PSL 98HH</t>
  </si>
  <si>
    <t>31.05.1976</t>
  </si>
  <si>
    <t>Volvo</t>
  </si>
  <si>
    <t>FL 614</t>
  </si>
  <si>
    <t>YB1A4A6KB430175</t>
  </si>
  <si>
    <t>PSL 99PX</t>
  </si>
  <si>
    <t>31.05.1989</t>
  </si>
  <si>
    <t>Ryzyko</t>
  </si>
  <si>
    <t>Krótki opis szkody</t>
  </si>
  <si>
    <t>OC komunikacyjne</t>
  </si>
  <si>
    <t>2011 rok</t>
  </si>
  <si>
    <t>2012 rok</t>
  </si>
  <si>
    <t>2013 rok</t>
  </si>
  <si>
    <t>2014 rok</t>
  </si>
  <si>
    <t>Raport szkodowy opracowany na podstawie danych od Ubezpieczycieli - stan na dzień  24.06.2014</t>
  </si>
  <si>
    <t>uszkodzenie pojazdu</t>
  </si>
  <si>
    <t>Autocasco</t>
  </si>
  <si>
    <t>uszkodzenie telefonu komórkowego podczas akcji ratowniczej</t>
  </si>
  <si>
    <t>uszkodzenie pojazdu wskutek zderzenia z sarną</t>
  </si>
  <si>
    <t>Kradzież</t>
  </si>
  <si>
    <t>włamanie do budynku i kradzież instalacji wodnej z osprzętem</t>
  </si>
  <si>
    <t>Ogień</t>
  </si>
  <si>
    <t>uszkodzenie drzwi i pękniecie szyby wskutek dewastacji</t>
  </si>
  <si>
    <t>zalanie pomieszczeń wskutek opadów deszczu</t>
  </si>
  <si>
    <t>x</t>
  </si>
  <si>
    <t>29.10.2015 29.10.2016 29.10.2017</t>
  </si>
  <si>
    <t>28.10.2016 28.10.2017 28.10.2018</t>
  </si>
  <si>
    <t>23.12.2014 23.12.2015 23.12.2016</t>
  </si>
  <si>
    <t>22.12.2015 22.12.2016 22.12.2017</t>
  </si>
  <si>
    <t>07.07.2015 07.07.2016 07.07.2017</t>
  </si>
  <si>
    <t>06.07.2016 06.07.2017 06.07.2018</t>
  </si>
  <si>
    <t>20.11.2014 20.11.2015 20.11.2016</t>
  </si>
  <si>
    <t>19.11.2015 19.11.2016 19.11.2017</t>
  </si>
  <si>
    <t>07.01.2015 07.01.2016 07.01.2017</t>
  </si>
  <si>
    <t>06.01.2016 06.01.2017 06.01.2018</t>
  </si>
  <si>
    <t>08.01.2015 08.01.2016 08.01.2017</t>
  </si>
  <si>
    <t>07.01.2016 07.01.2017 07.01.2018</t>
  </si>
  <si>
    <t>01.01.2015 01.01.2016 01.01.2017</t>
  </si>
  <si>
    <t>10.10.2015 10.10.2016 10.10.2017</t>
  </si>
  <si>
    <t>09.10.2016 09.10.2017 09.10.2018</t>
  </si>
  <si>
    <t>25.08.2015 25.08.2016 25.08.2017</t>
  </si>
  <si>
    <t>24.08.2016 24.08.2017 24.08.2018</t>
  </si>
  <si>
    <t>31.12.2015 31.12.2016 31.12.2017</t>
  </si>
  <si>
    <t>15.03.2015 15.03.2016 15.03.2017</t>
  </si>
  <si>
    <t>14.03.2016 14.03.2017 14.03.2018</t>
  </si>
  <si>
    <t>MAN</t>
  </si>
  <si>
    <t>WMAN36ZZ2EY304900</t>
  </si>
  <si>
    <t>17.01.2014</t>
  </si>
  <si>
    <t>04.02.2016 04.02.2017 04.02.2018</t>
  </si>
  <si>
    <t xml:space="preserve">05.02.2015 05.02.2016 05.02.2017 </t>
  </si>
  <si>
    <t>TGM 13.290</t>
  </si>
  <si>
    <t>2 120 cm3</t>
  </si>
  <si>
    <t>2 850 cm3</t>
  </si>
  <si>
    <t>2 417 cm3</t>
  </si>
  <si>
    <t>2 000 cm3</t>
  </si>
  <si>
    <t>6 871 cm3</t>
  </si>
  <si>
    <t>6 560 cm3</t>
  </si>
  <si>
    <t>5 480 cm3</t>
  </si>
  <si>
    <t>1 997 cm3</t>
  </si>
  <si>
    <t>SUJ09010040000474</t>
  </si>
  <si>
    <t>1979 (modernizacja 2012-2013)</t>
  </si>
  <si>
    <t>1964 (modernizacja 2006-2007)</t>
  </si>
  <si>
    <t>1910 (modernizacja 2007)</t>
  </si>
  <si>
    <t>1959 (modernizacja 2008)</t>
  </si>
  <si>
    <t>żelbeton</t>
  </si>
  <si>
    <t>papa</t>
  </si>
  <si>
    <t>drewno</t>
  </si>
  <si>
    <t>dobry</t>
  </si>
  <si>
    <t>żelbeton, drewno</t>
  </si>
  <si>
    <t>dachówka, papa</t>
  </si>
  <si>
    <t>eternit</t>
  </si>
  <si>
    <t>żelbeton, blacha</t>
  </si>
  <si>
    <t>papa+ styropian</t>
  </si>
  <si>
    <t>dostateczny</t>
  </si>
  <si>
    <t>eternit, stropodach</t>
  </si>
  <si>
    <t>pustak</t>
  </si>
  <si>
    <t>blachodachówka</t>
  </si>
  <si>
    <t>dachówka ceramiczna</t>
  </si>
  <si>
    <t>beton, płyta kanakowa, nad ptrem płyta zwykła, nad parterm płyta stropowa</t>
  </si>
  <si>
    <t>Tabela nr 7</t>
  </si>
  <si>
    <t>OSP Ostrowite</t>
  </si>
  <si>
    <t>OSP Szyszłowo</t>
  </si>
  <si>
    <t>OSP Kąpiel</t>
  </si>
  <si>
    <t>2. Szkoła Podstawowa im. Ludwiki Jakubowicz w Ostrowitem</t>
  </si>
  <si>
    <t>3. Środowiskowy Dom Samopomocy w Lucynowie</t>
  </si>
  <si>
    <t>PSL MW98</t>
  </si>
  <si>
    <t>3 600 kg</t>
  </si>
  <si>
    <t>3 500 kg</t>
  </si>
  <si>
    <t>12 000 kg</t>
  </si>
  <si>
    <t>15 500 kg</t>
  </si>
  <si>
    <t>10 850 kg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</si>
</sst>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11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4" fontId="15" fillId="0" borderId="10" xfId="6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 wrapText="1"/>
    </xf>
    <xf numFmtId="44" fontId="0" fillId="0" borderId="0" xfId="63" applyFont="1" applyAlignment="1">
      <alignment horizontal="center" vertical="center"/>
    </xf>
    <xf numFmtId="44" fontId="0" fillId="0" borderId="10" xfId="63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left" vertical="center" wrapText="1"/>
    </xf>
    <xf numFmtId="44" fontId="0" fillId="0" borderId="10" xfId="63" applyFont="1" applyFill="1" applyBorder="1" applyAlignment="1">
      <alignment vertical="center" wrapText="1"/>
    </xf>
    <xf numFmtId="168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44" fontId="1" fillId="34" borderId="10" xfId="63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0" xfId="63" applyFont="1" applyAlignment="1">
      <alignment vertical="center"/>
    </xf>
    <xf numFmtId="44" fontId="0" fillId="34" borderId="10" xfId="63" applyFont="1" applyFill="1" applyBorder="1" applyAlignment="1">
      <alignment vertical="center"/>
    </xf>
    <xf numFmtId="44" fontId="0" fillId="0" borderId="10" xfId="63" applyFont="1" applyFill="1" applyBorder="1" applyAlignment="1">
      <alignment vertical="center"/>
    </xf>
    <xf numFmtId="44" fontId="1" fillId="0" borderId="10" xfId="63" applyFont="1" applyFill="1" applyBorder="1" applyAlignment="1">
      <alignment vertical="center"/>
    </xf>
    <xf numFmtId="44" fontId="0" fillId="0" borderId="10" xfId="63" applyFont="1" applyBorder="1" applyAlignment="1">
      <alignment vertical="center" wrapText="1"/>
    </xf>
    <xf numFmtId="44" fontId="1" fillId="33" borderId="17" xfId="63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0" fillId="0" borderId="10" xfId="0" applyNumberFormat="1" applyFont="1" applyFill="1" applyBorder="1" applyAlignment="1">
      <alignment vertical="center" wrapText="1"/>
    </xf>
    <xf numFmtId="44" fontId="0" fillId="0" borderId="0" xfId="63" applyFont="1" applyAlignment="1">
      <alignment/>
    </xf>
    <xf numFmtId="44" fontId="4" fillId="0" borderId="0" xfId="63" applyFont="1" applyAlignment="1">
      <alignment horizontal="right"/>
    </xf>
    <xf numFmtId="44" fontId="0" fillId="0" borderId="10" xfId="63" applyFont="1" applyFill="1" applyBorder="1" applyAlignment="1">
      <alignment horizontal="right" vertical="center" wrapText="1"/>
    </xf>
    <xf numFmtId="44" fontId="0" fillId="0" borderId="0" xfId="63" applyFont="1" applyFill="1" applyAlignment="1">
      <alignment horizontal="right" vertical="center"/>
    </xf>
    <xf numFmtId="44" fontId="0" fillId="0" borderId="10" xfId="63" applyFont="1" applyFill="1" applyBorder="1" applyAlignment="1">
      <alignment vertical="center"/>
    </xf>
    <xf numFmtId="44" fontId="0" fillId="0" borderId="18" xfId="63" applyFont="1" applyFill="1" applyBorder="1" applyAlignment="1">
      <alignment vertical="center"/>
    </xf>
    <xf numFmtId="44" fontId="0" fillId="0" borderId="10" xfId="63" applyFont="1" applyFill="1" applyBorder="1" applyAlignment="1">
      <alignment horizontal="right" vertical="center"/>
    </xf>
    <xf numFmtId="44" fontId="0" fillId="0" borderId="18" xfId="63" applyFont="1" applyFill="1" applyBorder="1" applyAlignment="1">
      <alignment horizontal="right" vertical="center"/>
    </xf>
    <xf numFmtId="44" fontId="0" fillId="0" borderId="0" xfId="63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/>
    </xf>
    <xf numFmtId="44" fontId="1" fillId="34" borderId="10" xfId="68" applyFont="1" applyFill="1" applyBorder="1" applyAlignment="1">
      <alignment horizontal="center" vertical="center" wrapText="1"/>
    </xf>
    <xf numFmtId="44" fontId="0" fillId="0" borderId="10" xfId="63" applyFont="1" applyBorder="1" applyAlignment="1">
      <alignment horizontal="center" vertical="center" wrapText="1"/>
    </xf>
    <xf numFmtId="44" fontId="0" fillId="0" borderId="10" xfId="68" applyFont="1" applyBorder="1" applyAlignment="1">
      <alignment horizontal="center" vertical="center" wrapText="1"/>
    </xf>
    <xf numFmtId="0" fontId="0" fillId="0" borderId="10" xfId="68" applyNumberFormat="1" applyFont="1" applyBorder="1" applyAlignment="1">
      <alignment horizontal="left" vertical="center" wrapText="1"/>
    </xf>
    <xf numFmtId="44" fontId="0" fillId="0" borderId="10" xfId="68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right" vertical="center" wrapText="1"/>
    </xf>
    <xf numFmtId="44" fontId="1" fillId="34" borderId="10" xfId="63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44" fontId="0" fillId="34" borderId="10" xfId="68" applyFont="1" applyFill="1" applyBorder="1" applyAlignment="1">
      <alignment horizontal="left" vertical="center" wrapText="1"/>
    </xf>
    <xf numFmtId="44" fontId="0" fillId="0" borderId="0" xfId="63" applyFont="1" applyAlignment="1">
      <alignment horizontal="center" vertical="center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63" applyFont="1" applyBorder="1" applyAlignment="1">
      <alignment horizontal="center" vertical="center" wrapText="1"/>
    </xf>
    <xf numFmtId="44" fontId="0" fillId="0" borderId="0" xfId="68" applyFont="1" applyBorder="1" applyAlignment="1">
      <alignment horizontal="center" vertical="center" wrapText="1"/>
    </xf>
    <xf numFmtId="44" fontId="0" fillId="0" borderId="0" xfId="68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4" fontId="0" fillId="0" borderId="0" xfId="63" applyFont="1" applyFill="1" applyAlignment="1">
      <alignment vertical="center"/>
    </xf>
    <xf numFmtId="44" fontId="0" fillId="34" borderId="14" xfId="63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0" borderId="10" xfId="63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44" fontId="1" fillId="34" borderId="10" xfId="63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4" fontId="1" fillId="0" borderId="24" xfId="63" applyFont="1" applyFill="1" applyBorder="1" applyAlignment="1">
      <alignment horizontal="center" vertical="center" wrapText="1"/>
    </xf>
    <xf numFmtId="44" fontId="1" fillId="0" borderId="13" xfId="6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Walutowy 4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view="pageBreakPreview" zoomScale="80" zoomScaleNormal="120" zoomScaleSheetLayoutView="80" zoomScalePageLayoutView="0" workbookViewId="0" topLeftCell="C1">
      <selection activeCell="C25" sqref="C25"/>
    </sheetView>
  </sheetViews>
  <sheetFormatPr defaultColWidth="9.140625" defaultRowHeight="12.75"/>
  <cols>
    <col min="1" max="1" width="5.421875" style="86" customWidth="1"/>
    <col min="2" max="2" width="38.57421875" style="86" customWidth="1"/>
    <col min="3" max="3" width="28.421875" style="86" customWidth="1"/>
    <col min="4" max="4" width="14.57421875" style="86" customWidth="1"/>
    <col min="5" max="5" width="12.7109375" style="84" customWidth="1"/>
    <col min="6" max="6" width="10.421875" style="84" customWidth="1"/>
    <col min="7" max="7" width="19.28125" style="84" customWidth="1"/>
    <col min="8" max="8" width="15.7109375" style="86" customWidth="1"/>
    <col min="9" max="9" width="17.140625" style="84" customWidth="1"/>
    <col min="10" max="10" width="19.8515625" style="127" customWidth="1"/>
    <col min="11" max="13" width="19.8515625" style="84" customWidth="1"/>
    <col min="14" max="14" width="19.8515625" style="91" customWidth="1"/>
    <col min="15" max="15" width="23.7109375" style="84" customWidth="1"/>
    <col min="16" max="17" width="9.140625" style="54" customWidth="1"/>
  </cols>
  <sheetData>
    <row r="1" spans="1:8" ht="12.75">
      <c r="A1" s="85" t="s">
        <v>110</v>
      </c>
      <c r="H1" s="87"/>
    </row>
    <row r="3" spans="1:15" ht="51.75" customHeight="1">
      <c r="A3" s="71" t="s">
        <v>6</v>
      </c>
      <c r="B3" s="71" t="s">
        <v>7</v>
      </c>
      <c r="C3" s="71" t="s">
        <v>79</v>
      </c>
      <c r="D3" s="71" t="s">
        <v>8</v>
      </c>
      <c r="E3" s="71" t="s">
        <v>9</v>
      </c>
      <c r="F3" s="71" t="s">
        <v>5</v>
      </c>
      <c r="G3" s="72" t="s">
        <v>38</v>
      </c>
      <c r="H3" s="72" t="s">
        <v>10</v>
      </c>
      <c r="I3" s="72" t="s">
        <v>37</v>
      </c>
      <c r="J3" s="72" t="s">
        <v>113</v>
      </c>
      <c r="K3" s="72" t="s">
        <v>114</v>
      </c>
      <c r="L3" s="72" t="s">
        <v>39</v>
      </c>
      <c r="M3" s="72" t="s">
        <v>115</v>
      </c>
      <c r="N3" s="83" t="s">
        <v>40</v>
      </c>
      <c r="O3" s="72" t="s">
        <v>41</v>
      </c>
    </row>
    <row r="4" spans="1:17" s="6" customFormat="1" ht="30" customHeight="1">
      <c r="A4" s="78">
        <v>1</v>
      </c>
      <c r="B4" s="90" t="s">
        <v>80</v>
      </c>
      <c r="C4" s="79" t="s">
        <v>81</v>
      </c>
      <c r="D4" s="80" t="s">
        <v>82</v>
      </c>
      <c r="E4" s="81" t="s">
        <v>83</v>
      </c>
      <c r="F4" s="81" t="s">
        <v>84</v>
      </c>
      <c r="G4" s="50" t="s">
        <v>226</v>
      </c>
      <c r="H4" s="38">
        <v>26</v>
      </c>
      <c r="I4" s="38" t="s">
        <v>112</v>
      </c>
      <c r="J4" s="2" t="s">
        <v>112</v>
      </c>
      <c r="K4" s="38" t="s">
        <v>116</v>
      </c>
      <c r="L4" s="38" t="s">
        <v>112</v>
      </c>
      <c r="M4" s="38" t="s">
        <v>116</v>
      </c>
      <c r="N4" s="92">
        <v>16078810.75</v>
      </c>
      <c r="O4" s="16">
        <v>1</v>
      </c>
      <c r="P4" s="94"/>
      <c r="Q4" s="94"/>
    </row>
    <row r="5" spans="1:17" s="11" customFormat="1" ht="30" customHeight="1">
      <c r="A5" s="78">
        <v>2</v>
      </c>
      <c r="B5" s="90" t="s">
        <v>85</v>
      </c>
      <c r="C5" s="79" t="s">
        <v>86</v>
      </c>
      <c r="D5" s="80" t="s">
        <v>87</v>
      </c>
      <c r="E5" s="81">
        <v>311085004</v>
      </c>
      <c r="F5" s="81" t="s">
        <v>88</v>
      </c>
      <c r="G5" s="50" t="s">
        <v>134</v>
      </c>
      <c r="H5" s="38">
        <v>25</v>
      </c>
      <c r="I5" s="38">
        <v>182</v>
      </c>
      <c r="J5" s="2" t="s">
        <v>112</v>
      </c>
      <c r="K5" s="38" t="s">
        <v>112</v>
      </c>
      <c r="L5" s="38" t="s">
        <v>112</v>
      </c>
      <c r="M5" s="38" t="s">
        <v>112</v>
      </c>
      <c r="N5" s="38" t="s">
        <v>112</v>
      </c>
      <c r="O5" s="38" t="s">
        <v>112</v>
      </c>
      <c r="P5" s="93"/>
      <c r="Q5" s="93"/>
    </row>
    <row r="6" spans="1:17" s="11" customFormat="1" ht="30" customHeight="1">
      <c r="A6" s="78">
        <v>3</v>
      </c>
      <c r="B6" s="90" t="s">
        <v>89</v>
      </c>
      <c r="C6" s="79" t="s">
        <v>86</v>
      </c>
      <c r="D6" s="80" t="s">
        <v>90</v>
      </c>
      <c r="E6" s="80" t="s">
        <v>91</v>
      </c>
      <c r="F6" s="80" t="s">
        <v>92</v>
      </c>
      <c r="G6" s="2" t="s">
        <v>150</v>
      </c>
      <c r="H6" s="38">
        <v>32</v>
      </c>
      <c r="I6" s="38">
        <v>236</v>
      </c>
      <c r="J6" s="2" t="s">
        <v>112</v>
      </c>
      <c r="K6" s="38" t="s">
        <v>112</v>
      </c>
      <c r="L6" s="38" t="s">
        <v>112</v>
      </c>
      <c r="M6" s="38" t="s">
        <v>112</v>
      </c>
      <c r="N6" s="38" t="s">
        <v>112</v>
      </c>
      <c r="O6" s="38" t="s">
        <v>112</v>
      </c>
      <c r="P6" s="93"/>
      <c r="Q6" s="93"/>
    </row>
    <row r="7" spans="1:17" s="11" customFormat="1" ht="30" customHeight="1">
      <c r="A7" s="78">
        <v>4</v>
      </c>
      <c r="B7" s="90" t="s">
        <v>93</v>
      </c>
      <c r="C7" s="90" t="s">
        <v>123</v>
      </c>
      <c r="D7" s="80" t="s">
        <v>94</v>
      </c>
      <c r="E7" s="82" t="s">
        <v>95</v>
      </c>
      <c r="F7" s="82" t="s">
        <v>92</v>
      </c>
      <c r="G7" s="51" t="s">
        <v>198</v>
      </c>
      <c r="H7" s="38">
        <v>23</v>
      </c>
      <c r="I7" s="38">
        <v>165</v>
      </c>
      <c r="J7" s="128" t="s">
        <v>199</v>
      </c>
      <c r="K7" s="38" t="s">
        <v>112</v>
      </c>
      <c r="L7" s="38" t="s">
        <v>207</v>
      </c>
      <c r="M7" s="38" t="s">
        <v>112</v>
      </c>
      <c r="N7" s="92">
        <v>1950000</v>
      </c>
      <c r="O7" s="16">
        <v>10</v>
      </c>
      <c r="P7" s="93"/>
      <c r="Q7" s="93"/>
    </row>
    <row r="8" spans="1:17" s="11" customFormat="1" ht="30" customHeight="1">
      <c r="A8" s="78">
        <v>5</v>
      </c>
      <c r="B8" s="90" t="s">
        <v>96</v>
      </c>
      <c r="C8" s="79" t="s">
        <v>81</v>
      </c>
      <c r="D8" s="80" t="s">
        <v>97</v>
      </c>
      <c r="E8" s="82" t="s">
        <v>98</v>
      </c>
      <c r="F8" s="82" t="s">
        <v>99</v>
      </c>
      <c r="G8" s="140" t="s">
        <v>191</v>
      </c>
      <c r="H8" s="38">
        <v>12</v>
      </c>
      <c r="I8" s="38" t="s">
        <v>112</v>
      </c>
      <c r="J8" s="2" t="s">
        <v>112</v>
      </c>
      <c r="K8" s="38" t="s">
        <v>112</v>
      </c>
      <c r="L8" s="38" t="s">
        <v>112</v>
      </c>
      <c r="M8" s="16" t="s">
        <v>116</v>
      </c>
      <c r="N8" s="141">
        <v>2780587</v>
      </c>
      <c r="O8" s="16" t="s">
        <v>112</v>
      </c>
      <c r="P8" s="93"/>
      <c r="Q8" s="93"/>
    </row>
    <row r="9" spans="1:17" s="11" customFormat="1" ht="30" customHeight="1">
      <c r="A9" s="78">
        <v>6</v>
      </c>
      <c r="B9" s="90" t="s">
        <v>100</v>
      </c>
      <c r="C9" s="79" t="s">
        <v>101</v>
      </c>
      <c r="D9" s="80" t="s">
        <v>102</v>
      </c>
      <c r="E9" s="82" t="s">
        <v>103</v>
      </c>
      <c r="F9" s="82" t="s">
        <v>104</v>
      </c>
      <c r="G9" s="51" t="s">
        <v>111</v>
      </c>
      <c r="H9" s="38">
        <v>2</v>
      </c>
      <c r="I9" s="38" t="s">
        <v>112</v>
      </c>
      <c r="J9" s="2" t="s">
        <v>112</v>
      </c>
      <c r="K9" s="38" t="s">
        <v>112</v>
      </c>
      <c r="L9" s="38" t="s">
        <v>112</v>
      </c>
      <c r="M9" s="16" t="s">
        <v>116</v>
      </c>
      <c r="N9" s="141">
        <v>102000</v>
      </c>
      <c r="O9" s="16" t="s">
        <v>112</v>
      </c>
      <c r="P9" s="93"/>
      <c r="Q9" s="93"/>
    </row>
    <row r="10" spans="1:17" s="6" customFormat="1" ht="30" customHeight="1">
      <c r="A10" s="78">
        <v>7</v>
      </c>
      <c r="B10" s="90" t="s">
        <v>105</v>
      </c>
      <c r="C10" s="79" t="s">
        <v>106</v>
      </c>
      <c r="D10" s="80" t="s">
        <v>107</v>
      </c>
      <c r="E10" s="142" t="s">
        <v>108</v>
      </c>
      <c r="F10" s="82" t="s">
        <v>109</v>
      </c>
      <c r="G10" s="140" t="s">
        <v>224</v>
      </c>
      <c r="H10" s="38">
        <v>10</v>
      </c>
      <c r="I10" s="38">
        <v>34</v>
      </c>
      <c r="J10" s="2" t="s">
        <v>112</v>
      </c>
      <c r="K10" s="38" t="s">
        <v>112</v>
      </c>
      <c r="L10" s="38" t="s">
        <v>112</v>
      </c>
      <c r="M10" s="16" t="s">
        <v>116</v>
      </c>
      <c r="N10" s="92">
        <v>458880</v>
      </c>
      <c r="O10" s="16">
        <v>1</v>
      </c>
      <c r="P10" s="94"/>
      <c r="Q10" s="94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70" zoomScaleSheetLayoutView="70" workbookViewId="0" topLeftCell="A24">
      <selection activeCell="A29" sqref="A29:H29"/>
    </sheetView>
  </sheetViews>
  <sheetFormatPr defaultColWidth="9.140625" defaultRowHeight="12.75"/>
  <cols>
    <col min="1" max="1" width="4.28125" style="10" customWidth="1"/>
    <col min="2" max="2" width="28.7109375" style="120" customWidth="1"/>
    <col min="3" max="3" width="16.140625" style="12" customWidth="1"/>
    <col min="4" max="4" width="14.57421875" style="103" customWidth="1"/>
    <col min="5" max="5" width="15.00390625" style="103" customWidth="1"/>
    <col min="6" max="6" width="16.421875" style="103" customWidth="1"/>
    <col min="7" max="7" width="15.8515625" style="95" customWidth="1"/>
    <col min="8" max="8" width="22.57421875" style="114" customWidth="1"/>
    <col min="9" max="9" width="16.28125" style="113" customWidth="1"/>
    <col min="10" max="10" width="32.421875" style="111" customWidth="1"/>
    <col min="11" max="11" width="26.8515625" style="111" customWidth="1"/>
    <col min="12" max="12" width="15.140625" style="12" customWidth="1"/>
    <col min="13" max="13" width="19.421875" style="12" customWidth="1"/>
    <col min="14" max="14" width="15.140625" style="12" customWidth="1"/>
    <col min="15" max="15" width="12.421875" style="12" customWidth="1"/>
    <col min="16" max="16" width="13.57421875" style="12" customWidth="1"/>
    <col min="17" max="17" width="14.140625" style="54" customWidth="1"/>
    <col min="18" max="18" width="13.421875" style="54" customWidth="1"/>
    <col min="19" max="19" width="13.7109375" style="54" customWidth="1"/>
    <col min="20" max="20" width="12.8515625" style="54" customWidth="1"/>
    <col min="21" max="21" width="13.140625" style="54" customWidth="1"/>
    <col min="22" max="22" width="14.8515625" style="54" customWidth="1"/>
    <col min="23" max="23" width="16.140625" style="54" customWidth="1"/>
    <col min="24" max="24" width="16.00390625" style="54" customWidth="1"/>
  </cols>
  <sheetData>
    <row r="1" ht="12.75">
      <c r="F1" s="12"/>
    </row>
    <row r="2" spans="1:7" ht="12.75">
      <c r="A2" s="21" t="s">
        <v>117</v>
      </c>
      <c r="G2" s="96"/>
    </row>
    <row r="3" spans="1:24" ht="62.25" customHeight="1">
      <c r="A3" s="172" t="s">
        <v>42</v>
      </c>
      <c r="B3" s="172" t="s">
        <v>43</v>
      </c>
      <c r="C3" s="172" t="s">
        <v>44</v>
      </c>
      <c r="D3" s="172" t="s">
        <v>45</v>
      </c>
      <c r="E3" s="176" t="s">
        <v>74</v>
      </c>
      <c r="F3" s="172" t="s">
        <v>46</v>
      </c>
      <c r="G3" s="173" t="s">
        <v>47</v>
      </c>
      <c r="H3" s="175" t="s">
        <v>61</v>
      </c>
      <c r="I3" s="172" t="s">
        <v>77</v>
      </c>
      <c r="J3" s="172" t="s">
        <v>76</v>
      </c>
      <c r="K3" s="172" t="s">
        <v>11</v>
      </c>
      <c r="L3" s="178" t="s">
        <v>48</v>
      </c>
      <c r="M3" s="178"/>
      <c r="N3" s="178"/>
      <c r="O3" s="172" t="s">
        <v>62</v>
      </c>
      <c r="P3" s="172"/>
      <c r="Q3" s="172"/>
      <c r="R3" s="172"/>
      <c r="S3" s="172"/>
      <c r="T3" s="172"/>
      <c r="U3" s="172" t="s">
        <v>75</v>
      </c>
      <c r="V3" s="172" t="s">
        <v>49</v>
      </c>
      <c r="W3" s="172" t="s">
        <v>50</v>
      </c>
      <c r="X3" s="172" t="s">
        <v>51</v>
      </c>
    </row>
    <row r="4" spans="1:24" ht="62.25" customHeight="1">
      <c r="A4" s="172"/>
      <c r="B4" s="172"/>
      <c r="C4" s="172"/>
      <c r="D4" s="172"/>
      <c r="E4" s="177"/>
      <c r="F4" s="172"/>
      <c r="G4" s="173"/>
      <c r="H4" s="175"/>
      <c r="I4" s="172"/>
      <c r="J4" s="172"/>
      <c r="K4" s="172"/>
      <c r="L4" s="76" t="s">
        <v>52</v>
      </c>
      <c r="M4" s="76" t="s">
        <v>53</v>
      </c>
      <c r="N4" s="76" t="s">
        <v>54</v>
      </c>
      <c r="O4" s="3" t="s">
        <v>55</v>
      </c>
      <c r="P4" s="3" t="s">
        <v>56</v>
      </c>
      <c r="Q4" s="3" t="s">
        <v>57</v>
      </c>
      <c r="R4" s="3" t="s">
        <v>58</v>
      </c>
      <c r="S4" s="3" t="s">
        <v>59</v>
      </c>
      <c r="T4" s="3" t="s">
        <v>60</v>
      </c>
      <c r="U4" s="172"/>
      <c r="V4" s="172"/>
      <c r="W4" s="172"/>
      <c r="X4" s="172"/>
    </row>
    <row r="5" spans="1:24" ht="13.5" customHeight="1">
      <c r="A5" s="174" t="s">
        <v>118</v>
      </c>
      <c r="B5" s="174"/>
      <c r="C5" s="174"/>
      <c r="D5" s="174"/>
      <c r="E5" s="174"/>
      <c r="F5" s="174"/>
      <c r="G5" s="97"/>
      <c r="H5" s="115"/>
      <c r="I5" s="110"/>
      <c r="J5" s="109"/>
      <c r="K5" s="109"/>
      <c r="L5" s="105"/>
      <c r="M5" s="105"/>
      <c r="N5" s="105"/>
      <c r="O5" s="105"/>
      <c r="P5" s="105"/>
      <c r="Q5" s="108"/>
      <c r="R5" s="108"/>
      <c r="S5" s="108"/>
      <c r="T5" s="108"/>
      <c r="U5" s="108"/>
      <c r="V5" s="108"/>
      <c r="W5" s="108"/>
      <c r="X5" s="108"/>
    </row>
    <row r="6" spans="1:24" s="129" customFormat="1" ht="49.5" customHeight="1">
      <c r="A6" s="2">
        <v>1</v>
      </c>
      <c r="B6" s="121" t="s">
        <v>229</v>
      </c>
      <c r="C6" s="44" t="s">
        <v>230</v>
      </c>
      <c r="D6" s="31" t="s">
        <v>135</v>
      </c>
      <c r="E6" s="31" t="s">
        <v>116</v>
      </c>
      <c r="F6" s="31" t="s">
        <v>116</v>
      </c>
      <c r="G6" s="99" t="s">
        <v>397</v>
      </c>
      <c r="H6" s="118">
        <v>129603.87</v>
      </c>
      <c r="I6" s="44" t="s">
        <v>137</v>
      </c>
      <c r="J6" s="2" t="s">
        <v>263</v>
      </c>
      <c r="K6" s="2" t="s">
        <v>264</v>
      </c>
      <c r="L6" s="2" t="s">
        <v>139</v>
      </c>
      <c r="M6" s="2" t="s">
        <v>401</v>
      </c>
      <c r="N6" s="2" t="s">
        <v>402</v>
      </c>
      <c r="O6" s="2" t="s">
        <v>208</v>
      </c>
      <c r="P6" s="2" t="s">
        <v>208</v>
      </c>
      <c r="Q6" s="2" t="s">
        <v>208</v>
      </c>
      <c r="R6" s="2" t="s">
        <v>208</v>
      </c>
      <c r="S6" s="2" t="s">
        <v>132</v>
      </c>
      <c r="T6" s="2" t="s">
        <v>208</v>
      </c>
      <c r="U6" s="128">
        <v>419.4</v>
      </c>
      <c r="V6" s="128">
        <v>2</v>
      </c>
      <c r="W6" s="2" t="s">
        <v>135</v>
      </c>
      <c r="X6" s="128" t="s">
        <v>232</v>
      </c>
    </row>
    <row r="7" spans="1:24" s="129" customFormat="1" ht="48" customHeight="1">
      <c r="A7" s="2">
        <v>2</v>
      </c>
      <c r="B7" s="121" t="s">
        <v>233</v>
      </c>
      <c r="C7" s="44" t="s">
        <v>295</v>
      </c>
      <c r="D7" s="31" t="s">
        <v>135</v>
      </c>
      <c r="E7" s="31" t="s">
        <v>116</v>
      </c>
      <c r="F7" s="31" t="s">
        <v>116</v>
      </c>
      <c r="G7" s="99" t="s">
        <v>398</v>
      </c>
      <c r="H7" s="118">
        <v>234435.15</v>
      </c>
      <c r="I7" s="44" t="s">
        <v>137</v>
      </c>
      <c r="J7" s="2"/>
      <c r="K7" s="2" t="s">
        <v>265</v>
      </c>
      <c r="L7" s="2" t="s">
        <v>139</v>
      </c>
      <c r="M7" s="2" t="s">
        <v>401</v>
      </c>
      <c r="N7" s="2" t="s">
        <v>402</v>
      </c>
      <c r="O7" s="2" t="s">
        <v>208</v>
      </c>
      <c r="P7" s="2" t="s">
        <v>208</v>
      </c>
      <c r="Q7" s="2" t="s">
        <v>208</v>
      </c>
      <c r="R7" s="2" t="s">
        <v>208</v>
      </c>
      <c r="S7" s="2" t="s">
        <v>132</v>
      </c>
      <c r="T7" s="2" t="s">
        <v>208</v>
      </c>
      <c r="U7" s="128">
        <v>433.81</v>
      </c>
      <c r="V7" s="128">
        <v>2</v>
      </c>
      <c r="W7" s="2" t="s">
        <v>135</v>
      </c>
      <c r="X7" s="128" t="s">
        <v>232</v>
      </c>
    </row>
    <row r="8" spans="1:24" s="129" customFormat="1" ht="30" customHeight="1">
      <c r="A8" s="2">
        <v>3</v>
      </c>
      <c r="B8" s="121" t="s">
        <v>234</v>
      </c>
      <c r="C8" s="44" t="s">
        <v>295</v>
      </c>
      <c r="D8" s="31" t="s">
        <v>135</v>
      </c>
      <c r="E8" s="31" t="s">
        <v>116</v>
      </c>
      <c r="F8" s="31" t="s">
        <v>116</v>
      </c>
      <c r="G8" s="99">
        <v>1962</v>
      </c>
      <c r="H8" s="118">
        <v>30000</v>
      </c>
      <c r="I8" s="44" t="s">
        <v>137</v>
      </c>
      <c r="J8" s="2"/>
      <c r="K8" s="2" t="s">
        <v>266</v>
      </c>
      <c r="L8" s="2" t="s">
        <v>139</v>
      </c>
      <c r="M8" s="2" t="s">
        <v>401</v>
      </c>
      <c r="N8" s="2" t="s">
        <v>402</v>
      </c>
      <c r="O8" s="2" t="s">
        <v>404</v>
      </c>
      <c r="P8" s="2" t="s">
        <v>404</v>
      </c>
      <c r="Q8" s="2" t="s">
        <v>404</v>
      </c>
      <c r="R8" s="2" t="s">
        <v>404</v>
      </c>
      <c r="S8" s="2" t="s">
        <v>132</v>
      </c>
      <c r="T8" s="2" t="s">
        <v>404</v>
      </c>
      <c r="U8" s="128"/>
      <c r="V8" s="128">
        <v>2</v>
      </c>
      <c r="W8" s="2" t="s">
        <v>135</v>
      </c>
      <c r="X8" s="128" t="s">
        <v>232</v>
      </c>
    </row>
    <row r="9" spans="1:24" s="129" customFormat="1" ht="30" customHeight="1">
      <c r="A9" s="2">
        <v>4</v>
      </c>
      <c r="B9" s="121" t="s">
        <v>235</v>
      </c>
      <c r="C9" s="44" t="s">
        <v>295</v>
      </c>
      <c r="D9" s="31" t="s">
        <v>135</v>
      </c>
      <c r="E9" s="31" t="s">
        <v>116</v>
      </c>
      <c r="F9" s="31" t="s">
        <v>116</v>
      </c>
      <c r="G9" s="99" t="s">
        <v>236</v>
      </c>
      <c r="H9" s="118">
        <v>78515.5</v>
      </c>
      <c r="I9" s="44" t="s">
        <v>137</v>
      </c>
      <c r="J9" s="2" t="s">
        <v>263</v>
      </c>
      <c r="K9" s="2" t="s">
        <v>267</v>
      </c>
      <c r="L9" s="2" t="s">
        <v>139</v>
      </c>
      <c r="M9" s="2" t="s">
        <v>403</v>
      </c>
      <c r="N9" s="2" t="s">
        <v>402</v>
      </c>
      <c r="O9" s="2" t="s">
        <v>404</v>
      </c>
      <c r="P9" s="2" t="s">
        <v>404</v>
      </c>
      <c r="Q9" s="2" t="s">
        <v>404</v>
      </c>
      <c r="R9" s="2" t="s">
        <v>404</v>
      </c>
      <c r="S9" s="2" t="s">
        <v>132</v>
      </c>
      <c r="T9" s="2" t="s">
        <v>404</v>
      </c>
      <c r="U9" s="128">
        <v>277.34</v>
      </c>
      <c r="V9" s="128">
        <v>1</v>
      </c>
      <c r="W9" s="2" t="s">
        <v>135</v>
      </c>
      <c r="X9" s="128" t="s">
        <v>232</v>
      </c>
    </row>
    <row r="10" spans="1:24" s="129" customFormat="1" ht="79.5" customHeight="1">
      <c r="A10" s="2">
        <v>5</v>
      </c>
      <c r="B10" s="121" t="s">
        <v>105</v>
      </c>
      <c r="C10" s="44" t="s">
        <v>237</v>
      </c>
      <c r="D10" s="31" t="s">
        <v>135</v>
      </c>
      <c r="E10" s="31" t="s">
        <v>116</v>
      </c>
      <c r="F10" s="31" t="s">
        <v>116</v>
      </c>
      <c r="G10" s="99">
        <v>1970</v>
      </c>
      <c r="H10" s="118">
        <v>506926.1</v>
      </c>
      <c r="I10" s="44" t="s">
        <v>137</v>
      </c>
      <c r="J10" s="2" t="s">
        <v>268</v>
      </c>
      <c r="K10" s="2" t="s">
        <v>269</v>
      </c>
      <c r="L10" s="2" t="s">
        <v>139</v>
      </c>
      <c r="M10" s="2" t="s">
        <v>401</v>
      </c>
      <c r="N10" s="2" t="s">
        <v>402</v>
      </c>
      <c r="O10" s="2" t="s">
        <v>404</v>
      </c>
      <c r="P10" s="2" t="s">
        <v>404</v>
      </c>
      <c r="Q10" s="2" t="s">
        <v>404</v>
      </c>
      <c r="R10" s="2" t="s">
        <v>404</v>
      </c>
      <c r="S10" s="2" t="s">
        <v>132</v>
      </c>
      <c r="T10" s="2" t="s">
        <v>404</v>
      </c>
      <c r="U10" s="128">
        <v>833</v>
      </c>
      <c r="V10" s="128">
        <v>2</v>
      </c>
      <c r="W10" s="2" t="s">
        <v>135</v>
      </c>
      <c r="X10" s="128" t="s">
        <v>231</v>
      </c>
    </row>
    <row r="11" spans="1:24" s="129" customFormat="1" ht="30" customHeight="1">
      <c r="A11" s="2">
        <v>6</v>
      </c>
      <c r="B11" s="121" t="s">
        <v>238</v>
      </c>
      <c r="C11" s="44" t="s">
        <v>239</v>
      </c>
      <c r="D11" s="31" t="s">
        <v>116</v>
      </c>
      <c r="E11" s="31" t="s">
        <v>116</v>
      </c>
      <c r="F11" s="31" t="s">
        <v>116</v>
      </c>
      <c r="G11" s="99">
        <v>1979</v>
      </c>
      <c r="H11" s="118">
        <v>7126.91</v>
      </c>
      <c r="I11" s="44" t="s">
        <v>137</v>
      </c>
      <c r="J11" s="2"/>
      <c r="K11" s="2" t="s">
        <v>264</v>
      </c>
      <c r="L11" s="2" t="s">
        <v>139</v>
      </c>
      <c r="M11" s="2" t="s">
        <v>405</v>
      </c>
      <c r="N11" s="2" t="s">
        <v>406</v>
      </c>
      <c r="O11" s="2" t="s">
        <v>404</v>
      </c>
      <c r="P11" s="2" t="s">
        <v>404</v>
      </c>
      <c r="Q11" s="2" t="s">
        <v>404</v>
      </c>
      <c r="R11" s="2" t="s">
        <v>404</v>
      </c>
      <c r="S11" s="2" t="s">
        <v>132</v>
      </c>
      <c r="T11" s="2" t="s">
        <v>404</v>
      </c>
      <c r="U11" s="128">
        <v>70</v>
      </c>
      <c r="V11" s="128">
        <v>1</v>
      </c>
      <c r="W11" s="2" t="s">
        <v>116</v>
      </c>
      <c r="X11" s="2" t="s">
        <v>116</v>
      </c>
    </row>
    <row r="12" spans="1:24" s="168" customFormat="1" ht="30" customHeight="1">
      <c r="A12" s="2">
        <v>7</v>
      </c>
      <c r="B12" s="121" t="s">
        <v>240</v>
      </c>
      <c r="C12" s="44" t="s">
        <v>237</v>
      </c>
      <c r="D12" s="31" t="s">
        <v>135</v>
      </c>
      <c r="E12" s="31" t="s">
        <v>116</v>
      </c>
      <c r="F12" s="31" t="s">
        <v>116</v>
      </c>
      <c r="G12" s="99">
        <v>1972</v>
      </c>
      <c r="H12" s="118">
        <v>2233.11</v>
      </c>
      <c r="I12" s="44" t="s">
        <v>137</v>
      </c>
      <c r="J12" s="2"/>
      <c r="K12" s="2" t="s">
        <v>264</v>
      </c>
      <c r="L12" s="2" t="s">
        <v>139</v>
      </c>
      <c r="M12" s="2" t="s">
        <v>401</v>
      </c>
      <c r="N12" s="2" t="s">
        <v>158</v>
      </c>
      <c r="O12" s="2" t="s">
        <v>404</v>
      </c>
      <c r="P12" s="2" t="s">
        <v>404</v>
      </c>
      <c r="Q12" s="2" t="s">
        <v>404</v>
      </c>
      <c r="R12" s="2" t="s">
        <v>404</v>
      </c>
      <c r="S12" s="2" t="s">
        <v>132</v>
      </c>
      <c r="T12" s="2" t="s">
        <v>404</v>
      </c>
      <c r="U12" s="2">
        <v>60</v>
      </c>
      <c r="V12" s="2">
        <v>1</v>
      </c>
      <c r="W12" s="2" t="s">
        <v>116</v>
      </c>
      <c r="X12" s="2" t="s">
        <v>116</v>
      </c>
    </row>
    <row r="13" spans="1:24" s="129" customFormat="1" ht="30" customHeight="1">
      <c r="A13" s="2">
        <v>8</v>
      </c>
      <c r="B13" s="121" t="s">
        <v>241</v>
      </c>
      <c r="C13" s="44" t="s">
        <v>237</v>
      </c>
      <c r="D13" s="31" t="s">
        <v>135</v>
      </c>
      <c r="E13" s="31" t="s">
        <v>116</v>
      </c>
      <c r="F13" s="31" t="s">
        <v>116</v>
      </c>
      <c r="G13" s="99">
        <v>1930</v>
      </c>
      <c r="H13" s="118">
        <v>7000</v>
      </c>
      <c r="I13" s="44" t="s">
        <v>137</v>
      </c>
      <c r="J13" s="2"/>
      <c r="K13" s="2" t="s">
        <v>271</v>
      </c>
      <c r="L13" s="2" t="s">
        <v>139</v>
      </c>
      <c r="M13" s="2" t="s">
        <v>403</v>
      </c>
      <c r="N13" s="2" t="s">
        <v>407</v>
      </c>
      <c r="O13" s="2" t="s">
        <v>404</v>
      </c>
      <c r="P13" s="2" t="s">
        <v>404</v>
      </c>
      <c r="Q13" s="2" t="s">
        <v>404</v>
      </c>
      <c r="R13" s="2" t="s">
        <v>404</v>
      </c>
      <c r="S13" s="2" t="s">
        <v>132</v>
      </c>
      <c r="T13" s="2" t="s">
        <v>404</v>
      </c>
      <c r="U13" s="128">
        <v>60</v>
      </c>
      <c r="V13" s="128">
        <v>1</v>
      </c>
      <c r="W13" s="128"/>
      <c r="X13" s="2" t="s">
        <v>116</v>
      </c>
    </row>
    <row r="14" spans="1:24" s="129" customFormat="1" ht="30" customHeight="1">
      <c r="A14" s="2">
        <v>9</v>
      </c>
      <c r="B14" s="121" t="s">
        <v>242</v>
      </c>
      <c r="C14" s="44" t="s">
        <v>237</v>
      </c>
      <c r="D14" s="31" t="s">
        <v>135</v>
      </c>
      <c r="E14" s="31" t="s">
        <v>116</v>
      </c>
      <c r="F14" s="31" t="s">
        <v>116</v>
      </c>
      <c r="G14" s="99">
        <v>2001</v>
      </c>
      <c r="H14" s="118">
        <v>152004.84</v>
      </c>
      <c r="I14" s="44" t="s">
        <v>137</v>
      </c>
      <c r="J14" s="2"/>
      <c r="K14" s="2" t="s">
        <v>272</v>
      </c>
      <c r="L14" s="2" t="s">
        <v>139</v>
      </c>
      <c r="M14" s="2" t="s">
        <v>158</v>
      </c>
      <c r="N14" s="2" t="s">
        <v>408</v>
      </c>
      <c r="O14" s="2" t="s">
        <v>404</v>
      </c>
      <c r="P14" s="2" t="s">
        <v>404</v>
      </c>
      <c r="Q14" s="2" t="s">
        <v>404</v>
      </c>
      <c r="R14" s="2" t="s">
        <v>404</v>
      </c>
      <c r="S14" s="2" t="s">
        <v>132</v>
      </c>
      <c r="T14" s="2" t="s">
        <v>404</v>
      </c>
      <c r="U14" s="128">
        <v>98</v>
      </c>
      <c r="V14" s="128">
        <v>1</v>
      </c>
      <c r="W14" s="2" t="s">
        <v>135</v>
      </c>
      <c r="X14" s="2" t="s">
        <v>116</v>
      </c>
    </row>
    <row r="15" spans="1:24" s="129" customFormat="1" ht="30" customHeight="1">
      <c r="A15" s="2">
        <v>10</v>
      </c>
      <c r="B15" s="121" t="s">
        <v>243</v>
      </c>
      <c r="C15" s="44" t="s">
        <v>237</v>
      </c>
      <c r="D15" s="31" t="s">
        <v>135</v>
      </c>
      <c r="E15" s="31" t="s">
        <v>116</v>
      </c>
      <c r="F15" s="31" t="s">
        <v>116</v>
      </c>
      <c r="G15" s="99" t="s">
        <v>244</v>
      </c>
      <c r="H15" s="118">
        <v>75200</v>
      </c>
      <c r="I15" s="44" t="s">
        <v>137</v>
      </c>
      <c r="J15" s="2"/>
      <c r="K15" s="2" t="s">
        <v>273</v>
      </c>
      <c r="L15" s="2" t="s">
        <v>139</v>
      </c>
      <c r="M15" s="2" t="s">
        <v>403</v>
      </c>
      <c r="N15" s="2" t="s">
        <v>409</v>
      </c>
      <c r="O15" s="2" t="s">
        <v>404</v>
      </c>
      <c r="P15" s="2" t="s">
        <v>404</v>
      </c>
      <c r="Q15" s="2" t="s">
        <v>404</v>
      </c>
      <c r="R15" s="2" t="s">
        <v>404</v>
      </c>
      <c r="S15" s="2" t="s">
        <v>132</v>
      </c>
      <c r="T15" s="2" t="s">
        <v>404</v>
      </c>
      <c r="U15" s="128">
        <v>148.8</v>
      </c>
      <c r="V15" s="128">
        <v>1</v>
      </c>
      <c r="W15" s="2" t="s">
        <v>135</v>
      </c>
      <c r="X15" s="2" t="s">
        <v>116</v>
      </c>
    </row>
    <row r="16" spans="1:24" s="129" customFormat="1" ht="48" customHeight="1">
      <c r="A16" s="2">
        <v>11</v>
      </c>
      <c r="B16" s="121" t="s">
        <v>245</v>
      </c>
      <c r="C16" s="44" t="s">
        <v>246</v>
      </c>
      <c r="D16" s="31" t="s">
        <v>135</v>
      </c>
      <c r="E16" s="31" t="s">
        <v>116</v>
      </c>
      <c r="F16" s="31" t="s">
        <v>116</v>
      </c>
      <c r="G16" s="99" t="s">
        <v>399</v>
      </c>
      <c r="H16" s="118">
        <v>38000</v>
      </c>
      <c r="I16" s="44" t="s">
        <v>137</v>
      </c>
      <c r="J16" s="2"/>
      <c r="K16" s="2" t="s">
        <v>274</v>
      </c>
      <c r="L16" s="2" t="s">
        <v>139</v>
      </c>
      <c r="M16" s="2" t="s">
        <v>403</v>
      </c>
      <c r="N16" s="2" t="s">
        <v>402</v>
      </c>
      <c r="O16" s="2" t="s">
        <v>404</v>
      </c>
      <c r="P16" s="2" t="s">
        <v>404</v>
      </c>
      <c r="Q16" s="2" t="s">
        <v>404</v>
      </c>
      <c r="R16" s="2" t="s">
        <v>404</v>
      </c>
      <c r="S16" s="2" t="s">
        <v>132</v>
      </c>
      <c r="T16" s="2" t="s">
        <v>404</v>
      </c>
      <c r="U16" s="128">
        <v>254.95</v>
      </c>
      <c r="V16" s="128">
        <v>1</v>
      </c>
      <c r="W16" s="2" t="s">
        <v>135</v>
      </c>
      <c r="X16" s="2" t="s">
        <v>116</v>
      </c>
    </row>
    <row r="17" spans="1:24" s="129" customFormat="1" ht="30" customHeight="1">
      <c r="A17" s="2">
        <v>12</v>
      </c>
      <c r="B17" s="121" t="s">
        <v>247</v>
      </c>
      <c r="C17" s="44" t="s">
        <v>246</v>
      </c>
      <c r="D17" s="31" t="s">
        <v>135</v>
      </c>
      <c r="E17" s="31" t="s">
        <v>116</v>
      </c>
      <c r="F17" s="31" t="s">
        <v>116</v>
      </c>
      <c r="G17" s="99">
        <v>1986</v>
      </c>
      <c r="H17" s="118">
        <v>10000</v>
      </c>
      <c r="I17" s="44" t="s">
        <v>137</v>
      </c>
      <c r="J17" s="2"/>
      <c r="K17" s="2" t="s">
        <v>270</v>
      </c>
      <c r="L17" s="2" t="s">
        <v>139</v>
      </c>
      <c r="M17" s="2" t="s">
        <v>403</v>
      </c>
      <c r="N17" s="2" t="s">
        <v>407</v>
      </c>
      <c r="O17" s="2" t="s">
        <v>410</v>
      </c>
      <c r="P17" s="2" t="s">
        <v>410</v>
      </c>
      <c r="Q17" s="2" t="s">
        <v>410</v>
      </c>
      <c r="R17" s="2" t="s">
        <v>410</v>
      </c>
      <c r="S17" s="2" t="s">
        <v>132</v>
      </c>
      <c r="T17" s="2" t="s">
        <v>410</v>
      </c>
      <c r="U17" s="128">
        <v>91.87</v>
      </c>
      <c r="V17" s="128">
        <v>1</v>
      </c>
      <c r="W17" s="2" t="s">
        <v>135</v>
      </c>
      <c r="X17" s="2" t="s">
        <v>116</v>
      </c>
    </row>
    <row r="18" spans="1:24" s="129" customFormat="1" ht="30" customHeight="1">
      <c r="A18" s="2">
        <v>13</v>
      </c>
      <c r="B18" s="121" t="s">
        <v>247</v>
      </c>
      <c r="C18" s="44" t="s">
        <v>246</v>
      </c>
      <c r="D18" s="31" t="s">
        <v>135</v>
      </c>
      <c r="E18" s="31" t="s">
        <v>116</v>
      </c>
      <c r="F18" s="31" t="s">
        <v>116</v>
      </c>
      <c r="G18" s="99">
        <v>1986</v>
      </c>
      <c r="H18" s="118">
        <v>12000</v>
      </c>
      <c r="I18" s="44" t="s">
        <v>137</v>
      </c>
      <c r="J18" s="2"/>
      <c r="K18" s="2" t="s">
        <v>270</v>
      </c>
      <c r="L18" s="2" t="s">
        <v>139</v>
      </c>
      <c r="M18" s="2" t="s">
        <v>158</v>
      </c>
      <c r="N18" s="2" t="s">
        <v>402</v>
      </c>
      <c r="O18" s="2" t="s">
        <v>410</v>
      </c>
      <c r="P18" s="2" t="s">
        <v>410</v>
      </c>
      <c r="Q18" s="2" t="s">
        <v>410</v>
      </c>
      <c r="R18" s="2" t="s">
        <v>410</v>
      </c>
      <c r="S18" s="2" t="s">
        <v>132</v>
      </c>
      <c r="T18" s="2" t="s">
        <v>410</v>
      </c>
      <c r="U18" s="128">
        <v>155.24</v>
      </c>
      <c r="V18" s="128">
        <v>1</v>
      </c>
      <c r="W18" s="2" t="s">
        <v>135</v>
      </c>
      <c r="X18" s="2" t="s">
        <v>116</v>
      </c>
    </row>
    <row r="19" spans="1:24" s="129" customFormat="1" ht="30" customHeight="1">
      <c r="A19" s="2">
        <v>14</v>
      </c>
      <c r="B19" s="121" t="s">
        <v>248</v>
      </c>
      <c r="C19" s="44" t="s">
        <v>246</v>
      </c>
      <c r="D19" s="31" t="s">
        <v>135</v>
      </c>
      <c r="E19" s="31" t="s">
        <v>116</v>
      </c>
      <c r="F19" s="31" t="s">
        <v>116</v>
      </c>
      <c r="G19" s="99" t="s">
        <v>236</v>
      </c>
      <c r="H19" s="118">
        <v>10300</v>
      </c>
      <c r="I19" s="44" t="s">
        <v>137</v>
      </c>
      <c r="J19" s="2"/>
      <c r="K19" s="2" t="s">
        <v>267</v>
      </c>
      <c r="L19" s="2" t="s">
        <v>139</v>
      </c>
      <c r="M19" s="2" t="s">
        <v>403</v>
      </c>
      <c r="N19" s="2" t="s">
        <v>402</v>
      </c>
      <c r="O19" s="2" t="s">
        <v>404</v>
      </c>
      <c r="P19" s="2" t="s">
        <v>404</v>
      </c>
      <c r="Q19" s="2" t="s">
        <v>404</v>
      </c>
      <c r="R19" s="2" t="s">
        <v>404</v>
      </c>
      <c r="S19" s="2" t="s">
        <v>132</v>
      </c>
      <c r="T19" s="2" t="s">
        <v>404</v>
      </c>
      <c r="U19" s="128">
        <v>242.18</v>
      </c>
      <c r="V19" s="128">
        <v>1</v>
      </c>
      <c r="W19" s="128"/>
      <c r="X19" s="2" t="s">
        <v>116</v>
      </c>
    </row>
    <row r="20" spans="1:24" s="129" customFormat="1" ht="30" customHeight="1">
      <c r="A20" s="2">
        <v>15</v>
      </c>
      <c r="B20" s="121" t="s">
        <v>249</v>
      </c>
      <c r="C20" s="44" t="s">
        <v>246</v>
      </c>
      <c r="D20" s="31" t="s">
        <v>135</v>
      </c>
      <c r="E20" s="31" t="s">
        <v>116</v>
      </c>
      <c r="F20" s="31" t="s">
        <v>116</v>
      </c>
      <c r="G20" s="99">
        <v>1916</v>
      </c>
      <c r="H20" s="118">
        <v>6500</v>
      </c>
      <c r="I20" s="44" t="s">
        <v>137</v>
      </c>
      <c r="J20" s="2"/>
      <c r="K20" s="2" t="s">
        <v>275</v>
      </c>
      <c r="L20" s="2" t="s">
        <v>139</v>
      </c>
      <c r="M20" s="2" t="s">
        <v>403</v>
      </c>
      <c r="N20" s="2" t="s">
        <v>402</v>
      </c>
      <c r="O20" s="2" t="s">
        <v>410</v>
      </c>
      <c r="P20" s="2" t="s">
        <v>410</v>
      </c>
      <c r="Q20" s="2" t="s">
        <v>410</v>
      </c>
      <c r="R20" s="2" t="s">
        <v>410</v>
      </c>
      <c r="S20" s="2" t="s">
        <v>132</v>
      </c>
      <c r="T20" s="2" t="s">
        <v>410</v>
      </c>
      <c r="U20" s="128">
        <v>85.9</v>
      </c>
      <c r="V20" s="128">
        <v>1</v>
      </c>
      <c r="W20" s="2" t="s">
        <v>116</v>
      </c>
      <c r="X20" s="2" t="s">
        <v>116</v>
      </c>
    </row>
    <row r="21" spans="1:24" s="129" customFormat="1" ht="45.75" customHeight="1">
      <c r="A21" s="2">
        <v>16</v>
      </c>
      <c r="B21" s="121" t="s">
        <v>250</v>
      </c>
      <c r="C21" s="44" t="s">
        <v>237</v>
      </c>
      <c r="D21" s="31" t="s">
        <v>135</v>
      </c>
      <c r="E21" s="31" t="s">
        <v>116</v>
      </c>
      <c r="F21" s="31" t="s">
        <v>116</v>
      </c>
      <c r="G21" s="99" t="s">
        <v>400</v>
      </c>
      <c r="H21" s="118">
        <v>88994.58</v>
      </c>
      <c r="I21" s="44" t="s">
        <v>137</v>
      </c>
      <c r="J21" s="2"/>
      <c r="K21" s="2" t="s">
        <v>276</v>
      </c>
      <c r="L21" s="2" t="s">
        <v>139</v>
      </c>
      <c r="M21" s="2" t="s">
        <v>403</v>
      </c>
      <c r="N21" s="2" t="s">
        <v>411</v>
      </c>
      <c r="O21" s="2" t="s">
        <v>404</v>
      </c>
      <c r="P21" s="2" t="s">
        <v>404</v>
      </c>
      <c r="Q21" s="2" t="s">
        <v>404</v>
      </c>
      <c r="R21" s="2" t="s">
        <v>404</v>
      </c>
      <c r="S21" s="2" t="s">
        <v>132</v>
      </c>
      <c r="T21" s="2" t="s">
        <v>404</v>
      </c>
      <c r="U21" s="128">
        <v>179</v>
      </c>
      <c r="V21" s="128">
        <v>1</v>
      </c>
      <c r="W21" s="2" t="s">
        <v>116</v>
      </c>
      <c r="X21" s="2" t="s">
        <v>116</v>
      </c>
    </row>
    <row r="22" spans="1:24" s="129" customFormat="1" ht="30" customHeight="1">
      <c r="A22" s="2">
        <v>17</v>
      </c>
      <c r="B22" s="121" t="s">
        <v>251</v>
      </c>
      <c r="C22" s="44" t="s">
        <v>246</v>
      </c>
      <c r="D22" s="31" t="s">
        <v>135</v>
      </c>
      <c r="E22" s="31" t="s">
        <v>116</v>
      </c>
      <c r="F22" s="31" t="s">
        <v>116</v>
      </c>
      <c r="G22" s="99">
        <v>1955</v>
      </c>
      <c r="H22" s="118">
        <v>34282</v>
      </c>
      <c r="I22" s="44" t="s">
        <v>137</v>
      </c>
      <c r="J22" s="2"/>
      <c r="K22" s="2" t="s">
        <v>277</v>
      </c>
      <c r="L22" s="2" t="s">
        <v>139</v>
      </c>
      <c r="M22" s="2" t="s">
        <v>401</v>
      </c>
      <c r="N22" s="2" t="s">
        <v>158</v>
      </c>
      <c r="O22" s="2" t="s">
        <v>404</v>
      </c>
      <c r="P22" s="2" t="s">
        <v>404</v>
      </c>
      <c r="Q22" s="2" t="s">
        <v>404</v>
      </c>
      <c r="R22" s="2" t="s">
        <v>404</v>
      </c>
      <c r="S22" s="2" t="s">
        <v>132</v>
      </c>
      <c r="T22" s="2" t="s">
        <v>404</v>
      </c>
      <c r="U22" s="128">
        <v>45</v>
      </c>
      <c r="V22" s="128">
        <v>1</v>
      </c>
      <c r="W22" s="2" t="s">
        <v>135</v>
      </c>
      <c r="X22" s="2" t="s">
        <v>116</v>
      </c>
    </row>
    <row r="23" spans="1:24" s="129" customFormat="1" ht="30" customHeight="1">
      <c r="A23" s="2">
        <v>18</v>
      </c>
      <c r="B23" s="121" t="s">
        <v>252</v>
      </c>
      <c r="C23" s="44" t="s">
        <v>237</v>
      </c>
      <c r="D23" s="31" t="s">
        <v>135</v>
      </c>
      <c r="E23" s="31" t="s">
        <v>116</v>
      </c>
      <c r="F23" s="31" t="s">
        <v>116</v>
      </c>
      <c r="G23" s="99">
        <v>1949</v>
      </c>
      <c r="H23" s="118">
        <v>8629</v>
      </c>
      <c r="I23" s="44" t="s">
        <v>137</v>
      </c>
      <c r="J23" s="2"/>
      <c r="K23" s="2" t="s">
        <v>269</v>
      </c>
      <c r="L23" s="2" t="s">
        <v>139</v>
      </c>
      <c r="M23" s="2" t="s">
        <v>403</v>
      </c>
      <c r="N23" s="2" t="s">
        <v>407</v>
      </c>
      <c r="O23" s="2" t="s">
        <v>404</v>
      </c>
      <c r="P23" s="2" t="s">
        <v>404</v>
      </c>
      <c r="Q23" s="2" t="s">
        <v>404</v>
      </c>
      <c r="R23" s="2" t="s">
        <v>404</v>
      </c>
      <c r="S23" s="2" t="s">
        <v>132</v>
      </c>
      <c r="T23" s="2" t="s">
        <v>404</v>
      </c>
      <c r="U23" s="128">
        <v>80</v>
      </c>
      <c r="V23" s="128">
        <v>1</v>
      </c>
      <c r="W23" s="2" t="s">
        <v>116</v>
      </c>
      <c r="X23" s="2" t="s">
        <v>116</v>
      </c>
    </row>
    <row r="24" spans="1:24" s="129" customFormat="1" ht="30" customHeight="1">
      <c r="A24" s="2">
        <v>19</v>
      </c>
      <c r="B24" s="121" t="s">
        <v>253</v>
      </c>
      <c r="C24" s="44" t="s">
        <v>246</v>
      </c>
      <c r="D24" s="31" t="s">
        <v>135</v>
      </c>
      <c r="E24" s="31" t="s">
        <v>116</v>
      </c>
      <c r="F24" s="31" t="s">
        <v>116</v>
      </c>
      <c r="G24" s="99">
        <v>1948</v>
      </c>
      <c r="H24" s="118">
        <v>21126</v>
      </c>
      <c r="I24" s="44" t="s">
        <v>137</v>
      </c>
      <c r="J24" s="2"/>
      <c r="K24" s="2" t="s">
        <v>269</v>
      </c>
      <c r="L24" s="2" t="s">
        <v>139</v>
      </c>
      <c r="M24" s="2" t="s">
        <v>403</v>
      </c>
      <c r="N24" s="2" t="s">
        <v>407</v>
      </c>
      <c r="O24" s="2" t="s">
        <v>404</v>
      </c>
      <c r="P24" s="2" t="s">
        <v>404</v>
      </c>
      <c r="Q24" s="2" t="s">
        <v>404</v>
      </c>
      <c r="R24" s="2" t="s">
        <v>404</v>
      </c>
      <c r="S24" s="2" t="s">
        <v>132</v>
      </c>
      <c r="T24" s="2" t="s">
        <v>404</v>
      </c>
      <c r="U24" s="128">
        <v>107.87</v>
      </c>
      <c r="V24" s="128">
        <v>1</v>
      </c>
      <c r="W24" s="2" t="s">
        <v>135</v>
      </c>
      <c r="X24" s="2" t="s">
        <v>116</v>
      </c>
    </row>
    <row r="25" spans="1:24" s="129" customFormat="1" ht="30" customHeight="1">
      <c r="A25" s="2">
        <v>20</v>
      </c>
      <c r="B25" s="121" t="s">
        <v>254</v>
      </c>
      <c r="C25" s="44" t="s">
        <v>237</v>
      </c>
      <c r="D25" s="31" t="s">
        <v>135</v>
      </c>
      <c r="E25" s="31" t="s">
        <v>116</v>
      </c>
      <c r="F25" s="31" t="s">
        <v>116</v>
      </c>
      <c r="G25" s="99">
        <v>1974</v>
      </c>
      <c r="H25" s="118">
        <v>24399.01</v>
      </c>
      <c r="I25" s="44" t="s">
        <v>137</v>
      </c>
      <c r="J25" s="2"/>
      <c r="K25" s="2" t="s">
        <v>278</v>
      </c>
      <c r="L25" s="2" t="s">
        <v>412</v>
      </c>
      <c r="M25" s="2" t="s">
        <v>401</v>
      </c>
      <c r="N25" s="2" t="s">
        <v>158</v>
      </c>
      <c r="O25" s="2" t="s">
        <v>404</v>
      </c>
      <c r="P25" s="2" t="s">
        <v>404</v>
      </c>
      <c r="Q25" s="2" t="s">
        <v>404</v>
      </c>
      <c r="R25" s="2" t="s">
        <v>404</v>
      </c>
      <c r="S25" s="2" t="s">
        <v>132</v>
      </c>
      <c r="T25" s="2" t="s">
        <v>404</v>
      </c>
      <c r="U25" s="128">
        <v>70.05</v>
      </c>
      <c r="V25" s="128">
        <v>1</v>
      </c>
      <c r="W25" s="128"/>
      <c r="X25" s="2" t="s">
        <v>116</v>
      </c>
    </row>
    <row r="26" spans="1:24" s="129" customFormat="1" ht="30" customHeight="1">
      <c r="A26" s="2">
        <v>21</v>
      </c>
      <c r="B26" s="121" t="s">
        <v>255</v>
      </c>
      <c r="C26" s="44" t="s">
        <v>237</v>
      </c>
      <c r="D26" s="31" t="s">
        <v>135</v>
      </c>
      <c r="E26" s="31" t="s">
        <v>116</v>
      </c>
      <c r="F26" s="31" t="s">
        <v>116</v>
      </c>
      <c r="G26" s="99">
        <v>2010</v>
      </c>
      <c r="H26" s="118">
        <v>688646.25</v>
      </c>
      <c r="I26" s="44" t="s">
        <v>137</v>
      </c>
      <c r="J26" s="2"/>
      <c r="K26" s="2" t="s">
        <v>279</v>
      </c>
      <c r="L26" s="2" t="s">
        <v>139</v>
      </c>
      <c r="M26" s="2" t="s">
        <v>401</v>
      </c>
      <c r="N26" s="2" t="s">
        <v>413</v>
      </c>
      <c r="O26" s="2" t="s">
        <v>208</v>
      </c>
      <c r="P26" s="2" t="s">
        <v>208</v>
      </c>
      <c r="Q26" s="2" t="s">
        <v>208</v>
      </c>
      <c r="R26" s="2" t="s">
        <v>208</v>
      </c>
      <c r="S26" s="2" t="s">
        <v>132</v>
      </c>
      <c r="T26" s="2" t="s">
        <v>208</v>
      </c>
      <c r="U26" s="128">
        <v>223.31</v>
      </c>
      <c r="V26" s="128">
        <v>1</v>
      </c>
      <c r="W26" s="2" t="s">
        <v>116</v>
      </c>
      <c r="X26" s="2" t="s">
        <v>116</v>
      </c>
    </row>
    <row r="27" spans="1:24" s="129" customFormat="1" ht="30" customHeight="1">
      <c r="A27" s="2">
        <v>22</v>
      </c>
      <c r="B27" s="121" t="s">
        <v>256</v>
      </c>
      <c r="C27" s="44" t="s">
        <v>237</v>
      </c>
      <c r="D27" s="31" t="s">
        <v>135</v>
      </c>
      <c r="E27" s="31" t="s">
        <v>116</v>
      </c>
      <c r="F27" s="31" t="s">
        <v>116</v>
      </c>
      <c r="G27" s="99">
        <v>2013</v>
      </c>
      <c r="H27" s="118">
        <v>432376.22</v>
      </c>
      <c r="I27" s="44" t="s">
        <v>137</v>
      </c>
      <c r="J27" s="2"/>
      <c r="K27" s="2" t="s">
        <v>280</v>
      </c>
      <c r="L27" s="2" t="s">
        <v>403</v>
      </c>
      <c r="M27" s="2" t="s">
        <v>403</v>
      </c>
      <c r="N27" s="2" t="s">
        <v>414</v>
      </c>
      <c r="O27" s="2" t="s">
        <v>208</v>
      </c>
      <c r="P27" s="2" t="s">
        <v>208</v>
      </c>
      <c r="Q27" s="2" t="s">
        <v>208</v>
      </c>
      <c r="R27" s="2" t="s">
        <v>208</v>
      </c>
      <c r="S27" s="2" t="s">
        <v>132</v>
      </c>
      <c r="T27" s="2" t="s">
        <v>208</v>
      </c>
      <c r="U27" s="128">
        <v>132.7</v>
      </c>
      <c r="V27" s="128">
        <v>1</v>
      </c>
      <c r="W27" s="2" t="s">
        <v>116</v>
      </c>
      <c r="X27" s="2" t="s">
        <v>116</v>
      </c>
    </row>
    <row r="28" spans="1:24" s="6" customFormat="1" ht="18.75" customHeight="1">
      <c r="A28" s="169" t="s">
        <v>0</v>
      </c>
      <c r="B28" s="170"/>
      <c r="C28" s="170"/>
      <c r="D28" s="170"/>
      <c r="E28" s="170"/>
      <c r="F28" s="170"/>
      <c r="G28" s="171"/>
      <c r="H28" s="117">
        <f>SUM(H6:H27)</f>
        <v>2598298.54</v>
      </c>
      <c r="I28" s="38"/>
      <c r="J28" s="2"/>
      <c r="K28" s="2"/>
      <c r="L28" s="13"/>
      <c r="M28" s="13"/>
      <c r="N28" s="13"/>
      <c r="O28" s="13"/>
      <c r="P28" s="13"/>
      <c r="Q28" s="53"/>
      <c r="R28" s="53"/>
      <c r="S28" s="53"/>
      <c r="T28" s="53"/>
      <c r="U28" s="53"/>
      <c r="V28" s="53"/>
      <c r="W28" s="53"/>
      <c r="X28" s="53"/>
    </row>
    <row r="29" spans="1:24" ht="12.75" customHeight="1">
      <c r="A29" s="174" t="s">
        <v>120</v>
      </c>
      <c r="B29" s="174"/>
      <c r="C29" s="174"/>
      <c r="D29" s="174"/>
      <c r="E29" s="174"/>
      <c r="F29" s="174"/>
      <c r="G29" s="174"/>
      <c r="H29" s="174"/>
      <c r="I29" s="106"/>
      <c r="J29" s="109"/>
      <c r="K29" s="109"/>
      <c r="L29" s="105"/>
      <c r="M29" s="105"/>
      <c r="N29" s="105"/>
      <c r="O29" s="105"/>
      <c r="P29" s="105"/>
      <c r="Q29" s="108"/>
      <c r="R29" s="108"/>
      <c r="S29" s="108"/>
      <c r="T29" s="108"/>
      <c r="U29" s="108"/>
      <c r="V29" s="108"/>
      <c r="W29" s="108"/>
      <c r="X29" s="108"/>
    </row>
    <row r="30" spans="1:24" s="14" customFormat="1" ht="63.75">
      <c r="A30" s="2">
        <v>1</v>
      </c>
      <c r="B30" s="33" t="s">
        <v>136</v>
      </c>
      <c r="C30" s="2"/>
      <c r="D30" s="31" t="s">
        <v>135</v>
      </c>
      <c r="E30" s="31" t="s">
        <v>116</v>
      </c>
      <c r="F30" s="31" t="s">
        <v>116</v>
      </c>
      <c r="G30" s="98">
        <v>1996</v>
      </c>
      <c r="H30" s="101">
        <v>1317131.17</v>
      </c>
      <c r="I30" s="2" t="s">
        <v>137</v>
      </c>
      <c r="J30" s="2" t="s">
        <v>148</v>
      </c>
      <c r="K30" s="2" t="s">
        <v>138</v>
      </c>
      <c r="L30" s="2" t="s">
        <v>139</v>
      </c>
      <c r="M30" s="2" t="s">
        <v>415</v>
      </c>
      <c r="N30" s="2" t="s">
        <v>140</v>
      </c>
      <c r="O30" s="2" t="s">
        <v>208</v>
      </c>
      <c r="P30" s="2" t="s">
        <v>208</v>
      </c>
      <c r="Q30" s="2" t="s">
        <v>208</v>
      </c>
      <c r="R30" s="2" t="s">
        <v>208</v>
      </c>
      <c r="S30" s="2" t="s">
        <v>132</v>
      </c>
      <c r="T30" s="2" t="s">
        <v>208</v>
      </c>
      <c r="U30" s="38">
        <v>1264.4</v>
      </c>
      <c r="V30" s="38">
        <v>2</v>
      </c>
      <c r="W30" s="38" t="s">
        <v>116</v>
      </c>
      <c r="X30" s="38" t="s">
        <v>116</v>
      </c>
    </row>
    <row r="31" spans="1:24" s="6" customFormat="1" ht="18" customHeight="1">
      <c r="A31" s="169" t="s">
        <v>0</v>
      </c>
      <c r="B31" s="170" t="s">
        <v>0</v>
      </c>
      <c r="C31" s="170"/>
      <c r="D31" s="170"/>
      <c r="E31" s="170"/>
      <c r="F31" s="170"/>
      <c r="G31" s="171"/>
      <c r="H31" s="117">
        <f>SUM(H30)</f>
        <v>1317131.17</v>
      </c>
      <c r="I31" s="38"/>
      <c r="J31" s="2"/>
      <c r="K31" s="2"/>
      <c r="L31" s="13"/>
      <c r="M31" s="13"/>
      <c r="N31" s="13"/>
      <c r="O31" s="13"/>
      <c r="P31" s="13"/>
      <c r="Q31" s="53"/>
      <c r="R31" s="53"/>
      <c r="S31" s="53"/>
      <c r="T31" s="53"/>
      <c r="U31" s="53"/>
      <c r="V31" s="53"/>
      <c r="W31" s="53"/>
      <c r="X31" s="53"/>
    </row>
    <row r="32" spans="1:24" ht="12.75" customHeight="1">
      <c r="A32" s="174" t="s">
        <v>121</v>
      </c>
      <c r="B32" s="174"/>
      <c r="C32" s="174"/>
      <c r="D32" s="174"/>
      <c r="E32" s="174"/>
      <c r="F32" s="174"/>
      <c r="G32" s="174"/>
      <c r="H32" s="174"/>
      <c r="I32" s="106"/>
      <c r="J32" s="109"/>
      <c r="K32" s="109"/>
      <c r="L32" s="105"/>
      <c r="M32" s="105"/>
      <c r="N32" s="105"/>
      <c r="O32" s="105"/>
      <c r="P32" s="105"/>
      <c r="Q32" s="108"/>
      <c r="R32" s="108"/>
      <c r="S32" s="108"/>
      <c r="T32" s="108"/>
      <c r="U32" s="108"/>
      <c r="V32" s="108"/>
      <c r="W32" s="108"/>
      <c r="X32" s="108"/>
    </row>
    <row r="33" spans="1:24" s="6" customFormat="1" ht="30" customHeight="1">
      <c r="A33" s="2">
        <v>1</v>
      </c>
      <c r="B33" s="121" t="s">
        <v>151</v>
      </c>
      <c r="C33" s="19"/>
      <c r="D33" s="31" t="s">
        <v>135</v>
      </c>
      <c r="E33" s="31" t="s">
        <v>116</v>
      </c>
      <c r="F33" s="31"/>
      <c r="G33" s="99">
        <v>1936</v>
      </c>
      <c r="H33" s="118">
        <v>157423.32</v>
      </c>
      <c r="I33" s="44" t="s">
        <v>137</v>
      </c>
      <c r="J33" s="2" t="s">
        <v>154</v>
      </c>
      <c r="K33" s="2" t="s">
        <v>155</v>
      </c>
      <c r="L33" s="38" t="s">
        <v>139</v>
      </c>
      <c r="M33" s="38" t="s">
        <v>403</v>
      </c>
      <c r="N33" s="38" t="s">
        <v>402</v>
      </c>
      <c r="O33" s="2" t="s">
        <v>208</v>
      </c>
      <c r="P33" s="2" t="s">
        <v>208</v>
      </c>
      <c r="Q33" s="2" t="s">
        <v>208</v>
      </c>
      <c r="R33" s="2" t="s">
        <v>208</v>
      </c>
      <c r="S33" s="2" t="s">
        <v>132</v>
      </c>
      <c r="T33" s="2" t="s">
        <v>208</v>
      </c>
      <c r="U33" s="16">
        <v>265</v>
      </c>
      <c r="V33" s="16">
        <v>1</v>
      </c>
      <c r="W33" s="16" t="s">
        <v>116</v>
      </c>
      <c r="X33" s="16" t="s">
        <v>116</v>
      </c>
    </row>
    <row r="34" spans="1:24" s="6" customFormat="1" ht="30" customHeight="1">
      <c r="A34" s="2">
        <v>2</v>
      </c>
      <c r="B34" s="121" t="s">
        <v>152</v>
      </c>
      <c r="C34" s="19"/>
      <c r="D34" s="31" t="s">
        <v>135</v>
      </c>
      <c r="E34" s="31" t="s">
        <v>116</v>
      </c>
      <c r="F34" s="31"/>
      <c r="G34" s="99">
        <v>1960</v>
      </c>
      <c r="H34" s="118">
        <v>50835</v>
      </c>
      <c r="I34" s="44" t="s">
        <v>137</v>
      </c>
      <c r="J34" s="2" t="s">
        <v>156</v>
      </c>
      <c r="K34" s="2" t="s">
        <v>157</v>
      </c>
      <c r="L34" s="38" t="s">
        <v>139</v>
      </c>
      <c r="M34" s="38" t="s">
        <v>403</v>
      </c>
      <c r="N34" s="38" t="s">
        <v>402</v>
      </c>
      <c r="O34" s="2" t="s">
        <v>208</v>
      </c>
      <c r="P34" s="2" t="s">
        <v>208</v>
      </c>
      <c r="Q34" s="2" t="s">
        <v>208</v>
      </c>
      <c r="R34" s="2" t="s">
        <v>208</v>
      </c>
      <c r="S34" s="2" t="s">
        <v>132</v>
      </c>
      <c r="T34" s="2" t="s">
        <v>208</v>
      </c>
      <c r="U34" s="16">
        <v>270.5</v>
      </c>
      <c r="V34" s="16">
        <v>1</v>
      </c>
      <c r="W34" s="16" t="s">
        <v>116</v>
      </c>
      <c r="X34" s="16" t="s">
        <v>116</v>
      </c>
    </row>
    <row r="35" spans="1:24" s="6" customFormat="1" ht="30" customHeight="1">
      <c r="A35" s="2">
        <v>3</v>
      </c>
      <c r="B35" s="121" t="s">
        <v>153</v>
      </c>
      <c r="C35" s="19"/>
      <c r="D35" s="31" t="s">
        <v>135</v>
      </c>
      <c r="E35" s="31" t="s">
        <v>116</v>
      </c>
      <c r="F35" s="31"/>
      <c r="G35" s="99">
        <v>1968</v>
      </c>
      <c r="H35" s="118">
        <v>100168</v>
      </c>
      <c r="I35" s="44" t="s">
        <v>137</v>
      </c>
      <c r="J35" s="2"/>
      <c r="K35" s="2" t="s">
        <v>155</v>
      </c>
      <c r="L35" s="38" t="s">
        <v>139</v>
      </c>
      <c r="M35" s="38" t="s">
        <v>158</v>
      </c>
      <c r="N35" s="38" t="s">
        <v>402</v>
      </c>
      <c r="O35" s="2" t="s">
        <v>208</v>
      </c>
      <c r="P35" s="2" t="s">
        <v>208</v>
      </c>
      <c r="Q35" s="2" t="s">
        <v>208</v>
      </c>
      <c r="R35" s="2" t="s">
        <v>208</v>
      </c>
      <c r="S35" s="2" t="s">
        <v>132</v>
      </c>
      <c r="T35" s="2" t="s">
        <v>208</v>
      </c>
      <c r="U35" s="16">
        <v>267.34</v>
      </c>
      <c r="V35" s="16">
        <v>2</v>
      </c>
      <c r="W35" s="16" t="s">
        <v>135</v>
      </c>
      <c r="X35" s="16" t="s">
        <v>116</v>
      </c>
    </row>
    <row r="36" spans="1:24" s="6" customFormat="1" ht="15" customHeight="1">
      <c r="A36" s="169" t="s">
        <v>0</v>
      </c>
      <c r="B36" s="170"/>
      <c r="C36" s="170"/>
      <c r="D36" s="170"/>
      <c r="E36" s="170"/>
      <c r="F36" s="170"/>
      <c r="G36" s="171"/>
      <c r="H36" s="117">
        <f>SUM(H33:H35)</f>
        <v>308426.32</v>
      </c>
      <c r="I36" s="38"/>
      <c r="J36" s="2"/>
      <c r="K36" s="2"/>
      <c r="L36" s="13"/>
      <c r="M36" s="13"/>
      <c r="N36" s="13"/>
      <c r="O36" s="2"/>
      <c r="P36" s="2"/>
      <c r="Q36" s="2"/>
      <c r="R36" s="2"/>
      <c r="S36" s="2"/>
      <c r="T36" s="2"/>
      <c r="U36" s="53"/>
      <c r="V36" s="53"/>
      <c r="W36" s="53"/>
      <c r="X36" s="53"/>
    </row>
    <row r="37" spans="1:24" ht="12.75" customHeight="1">
      <c r="A37" s="174" t="s">
        <v>122</v>
      </c>
      <c r="B37" s="174"/>
      <c r="C37" s="174"/>
      <c r="D37" s="174"/>
      <c r="E37" s="174"/>
      <c r="F37" s="174"/>
      <c r="G37" s="174"/>
      <c r="H37" s="174"/>
      <c r="I37" s="106"/>
      <c r="J37" s="109"/>
      <c r="K37" s="109"/>
      <c r="L37" s="105"/>
      <c r="M37" s="105"/>
      <c r="N37" s="105"/>
      <c r="O37" s="105"/>
      <c r="P37" s="105"/>
      <c r="Q37" s="108"/>
      <c r="R37" s="108"/>
      <c r="S37" s="108"/>
      <c r="T37" s="108"/>
      <c r="U37" s="108"/>
      <c r="V37" s="108"/>
      <c r="W37" s="108"/>
      <c r="X37" s="108"/>
    </row>
    <row r="38" spans="1:24" s="129" customFormat="1" ht="51">
      <c r="A38" s="2">
        <v>1</v>
      </c>
      <c r="B38" s="121" t="s">
        <v>200</v>
      </c>
      <c r="C38" s="44" t="s">
        <v>201</v>
      </c>
      <c r="D38" s="31" t="s">
        <v>135</v>
      </c>
      <c r="E38" s="31" t="s">
        <v>116</v>
      </c>
      <c r="F38" s="31" t="s">
        <v>116</v>
      </c>
      <c r="G38" s="99">
        <v>1988</v>
      </c>
      <c r="H38" s="118">
        <v>2500000</v>
      </c>
      <c r="I38" s="44" t="s">
        <v>137</v>
      </c>
      <c r="J38" s="2" t="s">
        <v>202</v>
      </c>
      <c r="K38" s="2" t="s">
        <v>203</v>
      </c>
      <c r="L38" s="2" t="s">
        <v>204</v>
      </c>
      <c r="M38" s="2" t="s">
        <v>205</v>
      </c>
      <c r="N38" s="2" t="s">
        <v>206</v>
      </c>
      <c r="O38" s="2" t="s">
        <v>208</v>
      </c>
      <c r="P38" s="2" t="s">
        <v>209</v>
      </c>
      <c r="Q38" s="128" t="s">
        <v>210</v>
      </c>
      <c r="R38" s="128" t="s">
        <v>209</v>
      </c>
      <c r="S38" s="128" t="s">
        <v>209</v>
      </c>
      <c r="T38" s="128" t="s">
        <v>209</v>
      </c>
      <c r="U38" s="128">
        <v>3500</v>
      </c>
      <c r="V38" s="128">
        <v>2</v>
      </c>
      <c r="W38" s="128" t="s">
        <v>135</v>
      </c>
      <c r="X38" s="128" t="s">
        <v>116</v>
      </c>
    </row>
    <row r="39" spans="1:24" s="14" customFormat="1" ht="16.5" customHeight="1">
      <c r="A39" s="169" t="s">
        <v>0</v>
      </c>
      <c r="B39" s="170"/>
      <c r="C39" s="170"/>
      <c r="D39" s="170"/>
      <c r="E39" s="170"/>
      <c r="F39" s="170"/>
      <c r="G39" s="171"/>
      <c r="H39" s="117">
        <f>SUM(H38)</f>
        <v>2500000</v>
      </c>
      <c r="I39" s="38"/>
      <c r="J39" s="2"/>
      <c r="K39" s="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2.75" customHeight="1">
      <c r="A40" s="174" t="s">
        <v>124</v>
      </c>
      <c r="B40" s="174"/>
      <c r="C40" s="174"/>
      <c r="D40" s="174"/>
      <c r="E40" s="174"/>
      <c r="F40" s="174"/>
      <c r="G40" s="174"/>
      <c r="H40" s="174"/>
      <c r="I40" s="106"/>
      <c r="J40" s="109"/>
      <c r="K40" s="109"/>
      <c r="L40" s="105"/>
      <c r="M40" s="105"/>
      <c r="N40" s="105"/>
      <c r="O40" s="105"/>
      <c r="P40" s="105"/>
      <c r="Q40" s="108"/>
      <c r="R40" s="108"/>
      <c r="S40" s="108"/>
      <c r="T40" s="108"/>
      <c r="U40" s="108"/>
      <c r="V40" s="108"/>
      <c r="W40" s="108"/>
      <c r="X40" s="108"/>
    </row>
    <row r="41" spans="1:24" s="10" customFormat="1" ht="20.25" customHeight="1">
      <c r="A41" s="1"/>
      <c r="B41" s="1" t="s">
        <v>132</v>
      </c>
      <c r="C41" s="2"/>
      <c r="D41" s="31"/>
      <c r="E41" s="31"/>
      <c r="F41" s="31"/>
      <c r="G41" s="98"/>
      <c r="H41" s="102"/>
      <c r="I41" s="2"/>
      <c r="J41" s="2"/>
      <c r="K41" s="44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s="6" customFormat="1" ht="15" customHeight="1">
      <c r="A42" s="182" t="s">
        <v>125</v>
      </c>
      <c r="B42" s="182"/>
      <c r="C42" s="182"/>
      <c r="D42" s="182"/>
      <c r="E42" s="182"/>
      <c r="F42" s="182"/>
      <c r="G42" s="182"/>
      <c r="H42" s="182"/>
      <c r="I42" s="106"/>
      <c r="J42" s="109"/>
      <c r="K42" s="109"/>
      <c r="L42" s="105"/>
      <c r="M42" s="105"/>
      <c r="N42" s="105"/>
      <c r="O42" s="105"/>
      <c r="P42" s="105"/>
      <c r="Q42" s="108"/>
      <c r="R42" s="108"/>
      <c r="S42" s="108"/>
      <c r="T42" s="108"/>
      <c r="U42" s="108"/>
      <c r="V42" s="108"/>
      <c r="W42" s="108"/>
      <c r="X42" s="108"/>
    </row>
    <row r="43" spans="1:24" s="10" customFormat="1" ht="20.25" customHeight="1">
      <c r="A43" s="1"/>
      <c r="B43" s="1" t="s">
        <v>132</v>
      </c>
      <c r="C43" s="2"/>
      <c r="D43" s="31"/>
      <c r="E43" s="31"/>
      <c r="F43" s="31"/>
      <c r="G43" s="98"/>
      <c r="H43" s="102"/>
      <c r="I43" s="2"/>
      <c r="J43" s="2"/>
      <c r="K43" s="44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s="6" customFormat="1" ht="14.25" customHeight="1">
      <c r="A44" s="181" t="s">
        <v>126</v>
      </c>
      <c r="B44" s="181"/>
      <c r="C44" s="181"/>
      <c r="D44" s="181"/>
      <c r="E44" s="181"/>
      <c r="F44" s="181"/>
      <c r="G44" s="181"/>
      <c r="H44" s="181"/>
      <c r="I44" s="107"/>
      <c r="J44" s="109"/>
      <c r="K44" s="109"/>
      <c r="L44" s="105"/>
      <c r="M44" s="105"/>
      <c r="N44" s="105"/>
      <c r="O44" s="105"/>
      <c r="P44" s="105"/>
      <c r="Q44" s="108"/>
      <c r="R44" s="108"/>
      <c r="S44" s="108"/>
      <c r="T44" s="108"/>
      <c r="U44" s="108"/>
      <c r="V44" s="108"/>
      <c r="W44" s="108"/>
      <c r="X44" s="108"/>
    </row>
    <row r="45" spans="1:24" s="10" customFormat="1" ht="20.25" customHeight="1" thickBot="1">
      <c r="A45" s="1"/>
      <c r="B45" s="1" t="s">
        <v>132</v>
      </c>
      <c r="C45" s="2"/>
      <c r="D45" s="31"/>
      <c r="E45" s="31"/>
      <c r="F45" s="31"/>
      <c r="G45" s="98"/>
      <c r="H45" s="102"/>
      <c r="I45" s="2"/>
      <c r="J45" s="2"/>
      <c r="K45" s="44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s="6" customFormat="1" ht="13.5" thickBot="1">
      <c r="A46" s="10"/>
      <c r="B46" s="122"/>
      <c r="C46" s="104"/>
      <c r="D46" s="104"/>
      <c r="E46" s="104"/>
      <c r="F46" s="179" t="s">
        <v>63</v>
      </c>
      <c r="G46" s="180"/>
      <c r="H46" s="119">
        <f>SUM(H28+H31+H36+H39)</f>
        <v>6723856.03</v>
      </c>
      <c r="I46" s="113"/>
      <c r="J46" s="111"/>
      <c r="K46" s="112"/>
      <c r="L46" s="104"/>
      <c r="M46" s="104"/>
      <c r="N46" s="104"/>
      <c r="O46" s="104"/>
      <c r="P46" s="104"/>
      <c r="Q46" s="94"/>
      <c r="R46" s="94"/>
      <c r="S46" s="94"/>
      <c r="T46" s="94"/>
      <c r="U46" s="94"/>
      <c r="V46" s="94"/>
      <c r="W46" s="94"/>
      <c r="X46" s="94"/>
    </row>
    <row r="47" spans="1:24" s="6" customFormat="1" ht="12.75">
      <c r="A47" s="10"/>
      <c r="B47" s="120"/>
      <c r="C47" s="12"/>
      <c r="D47" s="103"/>
      <c r="E47" s="103"/>
      <c r="F47" s="103"/>
      <c r="G47" s="95"/>
      <c r="H47" s="114"/>
      <c r="I47" s="113"/>
      <c r="J47" s="111"/>
      <c r="K47" s="112"/>
      <c r="L47" s="104"/>
      <c r="M47" s="104"/>
      <c r="N47" s="104"/>
      <c r="O47" s="104"/>
      <c r="P47" s="104"/>
      <c r="Q47" s="94"/>
      <c r="R47" s="94"/>
      <c r="S47" s="94"/>
      <c r="T47" s="94"/>
      <c r="U47" s="94"/>
      <c r="V47" s="94"/>
      <c r="W47" s="94"/>
      <c r="X47" s="94"/>
    </row>
    <row r="48" spans="1:24" s="6" customFormat="1" ht="12.75">
      <c r="A48" s="10"/>
      <c r="B48" s="120"/>
      <c r="C48" s="12"/>
      <c r="D48" s="103"/>
      <c r="E48" s="103"/>
      <c r="F48" s="103"/>
      <c r="G48" s="95"/>
      <c r="H48" s="114"/>
      <c r="I48" s="113"/>
      <c r="J48" s="111"/>
      <c r="K48" s="112"/>
      <c r="L48" s="104"/>
      <c r="M48" s="104"/>
      <c r="N48" s="104"/>
      <c r="O48" s="104"/>
      <c r="P48" s="104"/>
      <c r="Q48" s="94"/>
      <c r="R48" s="94"/>
      <c r="S48" s="94"/>
      <c r="T48" s="94"/>
      <c r="U48" s="94"/>
      <c r="V48" s="94"/>
      <c r="W48" s="94"/>
      <c r="X48" s="94"/>
    </row>
    <row r="49" spans="1:24" s="6" customFormat="1" ht="12.75">
      <c r="A49" s="10"/>
      <c r="B49" s="120"/>
      <c r="C49" s="12"/>
      <c r="D49" s="103"/>
      <c r="E49" s="103"/>
      <c r="F49" s="103"/>
      <c r="G49" s="95"/>
      <c r="H49" s="114"/>
      <c r="I49" s="113"/>
      <c r="J49" s="111"/>
      <c r="K49" s="112"/>
      <c r="L49" s="104"/>
      <c r="M49" s="104"/>
      <c r="N49" s="104"/>
      <c r="O49" s="104"/>
      <c r="P49" s="104"/>
      <c r="Q49" s="94"/>
      <c r="R49" s="94"/>
      <c r="S49" s="94"/>
      <c r="T49" s="94"/>
      <c r="U49" s="94"/>
      <c r="V49" s="94"/>
      <c r="W49" s="94"/>
      <c r="X49" s="94"/>
    </row>
    <row r="50" ht="12.75" customHeight="1"/>
    <row r="51" spans="1:24" s="6" customFormat="1" ht="12.75">
      <c r="A51" s="10"/>
      <c r="B51" s="120"/>
      <c r="C51" s="12"/>
      <c r="D51" s="103"/>
      <c r="E51" s="103"/>
      <c r="F51" s="103"/>
      <c r="G51" s="95"/>
      <c r="H51" s="114"/>
      <c r="I51" s="113"/>
      <c r="J51" s="111"/>
      <c r="K51" s="112"/>
      <c r="L51" s="104"/>
      <c r="M51" s="104"/>
      <c r="N51" s="104"/>
      <c r="O51" s="104"/>
      <c r="P51" s="104"/>
      <c r="Q51" s="94"/>
      <c r="R51" s="94"/>
      <c r="S51" s="94"/>
      <c r="T51" s="94"/>
      <c r="U51" s="94"/>
      <c r="V51" s="94"/>
      <c r="W51" s="94"/>
      <c r="X51" s="94"/>
    </row>
    <row r="52" spans="1:24" s="6" customFormat="1" ht="12.75">
      <c r="A52" s="10"/>
      <c r="B52" s="120"/>
      <c r="C52" s="12"/>
      <c r="D52" s="103"/>
      <c r="E52" s="103"/>
      <c r="F52" s="103"/>
      <c r="G52" s="95"/>
      <c r="H52" s="114"/>
      <c r="I52" s="113"/>
      <c r="J52" s="111"/>
      <c r="K52" s="112"/>
      <c r="L52" s="104"/>
      <c r="M52" s="104"/>
      <c r="N52" s="104"/>
      <c r="O52" s="104"/>
      <c r="P52" s="104"/>
      <c r="Q52" s="94"/>
      <c r="R52" s="94"/>
      <c r="S52" s="94"/>
      <c r="T52" s="94"/>
      <c r="U52" s="94"/>
      <c r="V52" s="94"/>
      <c r="W52" s="94"/>
      <c r="X52" s="94"/>
    </row>
    <row r="54" ht="21.75" customHeight="1"/>
  </sheetData>
  <sheetProtection/>
  <mergeCells count="29">
    <mergeCell ref="A40:H40"/>
    <mergeCell ref="O3:T3"/>
    <mergeCell ref="I3:I4"/>
    <mergeCell ref="F46:G46"/>
    <mergeCell ref="V3:V4"/>
    <mergeCell ref="U3:U4"/>
    <mergeCell ref="A31:G31"/>
    <mergeCell ref="A29:H29"/>
    <mergeCell ref="A44:H44"/>
    <mergeCell ref="A42:H42"/>
    <mergeCell ref="E3:E4"/>
    <mergeCell ref="W3:W4"/>
    <mergeCell ref="X3:X4"/>
    <mergeCell ref="A5:F5"/>
    <mergeCell ref="A3:A4"/>
    <mergeCell ref="B3:B4"/>
    <mergeCell ref="J3:J4"/>
    <mergeCell ref="K3:K4"/>
    <mergeCell ref="L3:N3"/>
    <mergeCell ref="A36:G36"/>
    <mergeCell ref="A39:G39"/>
    <mergeCell ref="C3:C4"/>
    <mergeCell ref="D3:D4"/>
    <mergeCell ref="F3:F4"/>
    <mergeCell ref="G3:G4"/>
    <mergeCell ref="A28:G28"/>
    <mergeCell ref="A37:H37"/>
    <mergeCell ref="A32:H32"/>
    <mergeCell ref="H3:H4"/>
  </mergeCells>
  <printOptions horizontalCentered="1"/>
  <pageMargins left="0.25" right="0.25" top="0.75" bottom="0.75" header="0.3" footer="0.3"/>
  <pageSetup horizontalDpi="600" verticalDpi="600" orientation="landscape" paperSize="8" scale="4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0"/>
  <sheetViews>
    <sheetView view="pageBreakPreview" zoomScale="80" zoomScaleNormal="110" zoomScaleSheetLayoutView="80" zoomScalePageLayoutView="0" workbookViewId="0" topLeftCell="A101">
      <selection activeCell="D121" sqref="D121"/>
    </sheetView>
  </sheetViews>
  <sheetFormatPr defaultColWidth="9.140625" defaultRowHeight="12.75"/>
  <cols>
    <col min="1" max="1" width="5.57421875" style="10" customWidth="1"/>
    <col min="2" max="2" width="47.57421875" style="22" customWidth="1"/>
    <col min="3" max="3" width="15.421875" style="12" customWidth="1"/>
    <col min="4" max="4" width="18.421875" style="32" customWidth="1"/>
    <col min="5" max="5" width="12.140625" style="0" bestFit="1" customWidth="1"/>
    <col min="6" max="6" width="11.140625" style="0" customWidth="1"/>
  </cols>
  <sheetData>
    <row r="1" spans="1:4" ht="12.75">
      <c r="A1" s="21" t="s">
        <v>119</v>
      </c>
      <c r="D1" s="40"/>
    </row>
    <row r="3" spans="1:4" ht="12.75">
      <c r="A3" s="183" t="s">
        <v>3</v>
      </c>
      <c r="B3" s="183"/>
      <c r="C3" s="183"/>
      <c r="D3" s="183"/>
    </row>
    <row r="4" spans="1:4" ht="25.5">
      <c r="A4" s="3" t="s">
        <v>20</v>
      </c>
      <c r="B4" s="3" t="s">
        <v>28</v>
      </c>
      <c r="C4" s="3" t="s">
        <v>29</v>
      </c>
      <c r="D4" s="52" t="s">
        <v>30</v>
      </c>
    </row>
    <row r="5" spans="1:4" ht="12.75" customHeight="1">
      <c r="A5" s="184" t="s">
        <v>118</v>
      </c>
      <c r="B5" s="185"/>
      <c r="C5" s="185"/>
      <c r="D5" s="186"/>
    </row>
    <row r="6" spans="1:4" s="14" customFormat="1" ht="12.75">
      <c r="A6" s="2">
        <v>1</v>
      </c>
      <c r="B6" s="20" t="s">
        <v>227</v>
      </c>
      <c r="C6" s="19">
        <v>2011</v>
      </c>
      <c r="D6" s="143">
        <v>16055.99</v>
      </c>
    </row>
    <row r="7" spans="1:4" s="14" customFormat="1" ht="12.75">
      <c r="A7" s="2">
        <v>2</v>
      </c>
      <c r="B7" s="20" t="s">
        <v>228</v>
      </c>
      <c r="C7" s="19">
        <v>2011</v>
      </c>
      <c r="D7" s="143">
        <v>7575.45</v>
      </c>
    </row>
    <row r="8" spans="1:4" s="14" customFormat="1" ht="12.75">
      <c r="A8" s="2">
        <v>3</v>
      </c>
      <c r="B8" s="20" t="s">
        <v>283</v>
      </c>
      <c r="C8" s="19">
        <v>2010</v>
      </c>
      <c r="D8" s="143">
        <v>3378.01</v>
      </c>
    </row>
    <row r="9" spans="1:4" s="14" customFormat="1" ht="12.75">
      <c r="A9" s="2">
        <v>4</v>
      </c>
      <c r="B9" s="20" t="s">
        <v>284</v>
      </c>
      <c r="C9" s="19">
        <v>2011</v>
      </c>
      <c r="D9" s="143">
        <v>1149</v>
      </c>
    </row>
    <row r="10" spans="1:4" s="14" customFormat="1" ht="12.75">
      <c r="A10" s="2">
        <v>5</v>
      </c>
      <c r="B10" s="20" t="s">
        <v>285</v>
      </c>
      <c r="C10" s="19">
        <v>2011</v>
      </c>
      <c r="D10" s="143">
        <v>575</v>
      </c>
    </row>
    <row r="11" spans="1:4" s="14" customFormat="1" ht="12.75">
      <c r="A11" s="2">
        <v>6</v>
      </c>
      <c r="B11" s="20" t="s">
        <v>284</v>
      </c>
      <c r="C11" s="19">
        <v>2011</v>
      </c>
      <c r="D11" s="143">
        <v>1015.91</v>
      </c>
    </row>
    <row r="12" spans="1:4" s="14" customFormat="1" ht="12.75">
      <c r="A12" s="2">
        <v>7</v>
      </c>
      <c r="B12" s="20" t="s">
        <v>286</v>
      </c>
      <c r="C12" s="19">
        <v>2011</v>
      </c>
      <c r="D12" s="143">
        <v>615</v>
      </c>
    </row>
    <row r="13" spans="1:4" s="14" customFormat="1" ht="12.75">
      <c r="A13" s="2">
        <v>8</v>
      </c>
      <c r="B13" s="20" t="s">
        <v>287</v>
      </c>
      <c r="C13" s="19">
        <v>2012</v>
      </c>
      <c r="D13" s="143">
        <v>9720</v>
      </c>
    </row>
    <row r="14" spans="1:4" s="14" customFormat="1" ht="12.75">
      <c r="A14" s="2">
        <v>9</v>
      </c>
      <c r="B14" s="20" t="s">
        <v>288</v>
      </c>
      <c r="C14" s="19">
        <v>2012</v>
      </c>
      <c r="D14" s="143">
        <v>567.99</v>
      </c>
    </row>
    <row r="15" spans="1:4" s="14" customFormat="1" ht="12.75">
      <c r="A15" s="2">
        <v>10</v>
      </c>
      <c r="B15" s="20" t="s">
        <v>289</v>
      </c>
      <c r="C15" s="19">
        <v>2012</v>
      </c>
      <c r="D15" s="143">
        <v>805</v>
      </c>
    </row>
    <row r="16" spans="1:4" s="14" customFormat="1" ht="12.75">
      <c r="A16" s="2">
        <v>11</v>
      </c>
      <c r="B16" s="20" t="s">
        <v>290</v>
      </c>
      <c r="C16" s="19">
        <v>2012</v>
      </c>
      <c r="D16" s="143">
        <v>630</v>
      </c>
    </row>
    <row r="17" spans="1:4" s="14" customFormat="1" ht="12.75">
      <c r="A17" s="2">
        <v>12</v>
      </c>
      <c r="B17" s="20" t="s">
        <v>291</v>
      </c>
      <c r="C17" s="19">
        <v>2013</v>
      </c>
      <c r="D17" s="143">
        <v>873.3</v>
      </c>
    </row>
    <row r="18" spans="1:4" s="14" customFormat="1" ht="12.75">
      <c r="A18" s="2">
        <v>13</v>
      </c>
      <c r="B18" s="20" t="s">
        <v>292</v>
      </c>
      <c r="C18" s="19">
        <v>2013</v>
      </c>
      <c r="D18" s="143">
        <v>799</v>
      </c>
    </row>
    <row r="19" spans="1:4" s="14" customFormat="1" ht="12.75">
      <c r="A19" s="2">
        <v>14</v>
      </c>
      <c r="B19" s="20" t="s">
        <v>293</v>
      </c>
      <c r="C19" s="19">
        <v>2013</v>
      </c>
      <c r="D19" s="143">
        <v>2350</v>
      </c>
    </row>
    <row r="20" spans="1:4" s="14" customFormat="1" ht="12.75">
      <c r="A20" s="2">
        <v>15</v>
      </c>
      <c r="B20" s="20" t="s">
        <v>293</v>
      </c>
      <c r="C20" s="19">
        <v>2013</v>
      </c>
      <c r="D20" s="143">
        <v>2489</v>
      </c>
    </row>
    <row r="21" spans="1:4" s="14" customFormat="1" ht="12.75">
      <c r="A21" s="2">
        <v>16</v>
      </c>
      <c r="B21" s="20" t="s">
        <v>293</v>
      </c>
      <c r="C21" s="19">
        <v>2013</v>
      </c>
      <c r="D21" s="143">
        <v>2489</v>
      </c>
    </row>
    <row r="22" spans="1:4" s="14" customFormat="1" ht="12.75">
      <c r="A22" s="2">
        <v>17</v>
      </c>
      <c r="B22" s="20" t="s">
        <v>294</v>
      </c>
      <c r="C22" s="19">
        <v>2013</v>
      </c>
      <c r="D22" s="143">
        <v>329</v>
      </c>
    </row>
    <row r="23" spans="1:4" s="14" customFormat="1" ht="12.75">
      <c r="A23" s="169" t="s">
        <v>0</v>
      </c>
      <c r="B23" s="170"/>
      <c r="C23" s="171"/>
      <c r="D23" s="43">
        <f>SUM(D6:D22)</f>
        <v>51416.65</v>
      </c>
    </row>
    <row r="24" spans="1:4" ht="13.5" customHeight="1">
      <c r="A24" s="174" t="s">
        <v>120</v>
      </c>
      <c r="B24" s="174"/>
      <c r="C24" s="174"/>
      <c r="D24" s="174"/>
    </row>
    <row r="25" spans="1:4" s="17" customFormat="1" ht="12.75">
      <c r="A25" s="2"/>
      <c r="B25" s="1" t="s">
        <v>132</v>
      </c>
      <c r="C25" s="2"/>
      <c r="D25" s="34"/>
    </row>
    <row r="26" spans="1:4" s="17" customFormat="1" ht="13.5" customHeight="1">
      <c r="A26" s="174" t="s">
        <v>121</v>
      </c>
      <c r="B26" s="174"/>
      <c r="C26" s="174"/>
      <c r="D26" s="174"/>
    </row>
    <row r="27" spans="1:4" s="17" customFormat="1" ht="13.5" customHeight="1">
      <c r="A27" s="44">
        <v>1</v>
      </c>
      <c r="B27" s="45" t="s">
        <v>182</v>
      </c>
      <c r="C27" s="44">
        <v>2009</v>
      </c>
      <c r="D27" s="57">
        <v>2449</v>
      </c>
    </row>
    <row r="28" spans="1:5" s="17" customFormat="1" ht="13.5" customHeight="1">
      <c r="A28" s="44">
        <v>2</v>
      </c>
      <c r="B28" s="1" t="s">
        <v>159</v>
      </c>
      <c r="C28" s="2">
        <v>2012</v>
      </c>
      <c r="D28" s="34">
        <v>11880</v>
      </c>
      <c r="E28" s="14"/>
    </row>
    <row r="29" spans="1:4" s="17" customFormat="1" ht="13.5" customHeight="1">
      <c r="A29" s="44">
        <v>3</v>
      </c>
      <c r="B29" s="1" t="s">
        <v>160</v>
      </c>
      <c r="C29" s="2">
        <v>2009</v>
      </c>
      <c r="D29" s="34">
        <v>3452.6</v>
      </c>
    </row>
    <row r="30" spans="1:5" s="17" customFormat="1" ht="13.5" customHeight="1">
      <c r="A30" s="44">
        <v>4</v>
      </c>
      <c r="B30" s="1" t="s">
        <v>161</v>
      </c>
      <c r="C30" s="2">
        <v>2012</v>
      </c>
      <c r="D30" s="34">
        <v>3452.6</v>
      </c>
      <c r="E30" s="14"/>
    </row>
    <row r="31" spans="1:5" s="17" customFormat="1" ht="13.5" customHeight="1">
      <c r="A31" s="44">
        <v>5</v>
      </c>
      <c r="B31" s="1" t="s">
        <v>162</v>
      </c>
      <c r="C31" s="2">
        <v>2012</v>
      </c>
      <c r="D31" s="34">
        <v>455</v>
      </c>
      <c r="E31" s="14"/>
    </row>
    <row r="32" spans="1:4" s="17" customFormat="1" ht="13.5" customHeight="1">
      <c r="A32" s="44">
        <v>6</v>
      </c>
      <c r="B32" s="1" t="s">
        <v>163</v>
      </c>
      <c r="C32" s="2">
        <v>2012</v>
      </c>
      <c r="D32" s="34">
        <v>615</v>
      </c>
    </row>
    <row r="33" spans="1:4" s="17" customFormat="1" ht="13.5" customHeight="1">
      <c r="A33" s="44">
        <v>7</v>
      </c>
      <c r="B33" s="1" t="s">
        <v>164</v>
      </c>
      <c r="C33" s="2">
        <v>2013</v>
      </c>
      <c r="D33" s="34">
        <v>24255</v>
      </c>
    </row>
    <row r="34" spans="1:4" s="17" customFormat="1" ht="13.5" customHeight="1">
      <c r="A34" s="44">
        <v>8</v>
      </c>
      <c r="B34" s="1" t="s">
        <v>165</v>
      </c>
      <c r="C34" s="2">
        <v>2013</v>
      </c>
      <c r="D34" s="34">
        <v>2899</v>
      </c>
    </row>
    <row r="35" spans="1:4" s="17" customFormat="1" ht="13.5" customHeight="1">
      <c r="A35" s="44">
        <v>9</v>
      </c>
      <c r="B35" s="1" t="s">
        <v>190</v>
      </c>
      <c r="C35" s="2">
        <v>2014</v>
      </c>
      <c r="D35" s="34">
        <v>22630</v>
      </c>
    </row>
    <row r="36" spans="1:4" s="17" customFormat="1" ht="13.5" customHeight="1">
      <c r="A36" s="169" t="s">
        <v>0</v>
      </c>
      <c r="B36" s="170"/>
      <c r="C36" s="171"/>
      <c r="D36" s="35">
        <f>SUM(D27:D35)</f>
        <v>72088.2</v>
      </c>
    </row>
    <row r="37" spans="1:4" s="17" customFormat="1" ht="13.5" customHeight="1">
      <c r="A37" s="174" t="s">
        <v>122</v>
      </c>
      <c r="B37" s="174"/>
      <c r="C37" s="174"/>
      <c r="D37" s="174"/>
    </row>
    <row r="38" spans="1:4" s="17" customFormat="1" ht="13.5" customHeight="1">
      <c r="A38" s="2">
        <v>1</v>
      </c>
      <c r="B38" s="1" t="s">
        <v>211</v>
      </c>
      <c r="C38" s="2">
        <v>2009</v>
      </c>
      <c r="D38" s="34">
        <v>3498.96</v>
      </c>
    </row>
    <row r="39" spans="1:4" s="17" customFormat="1" ht="13.5" customHeight="1">
      <c r="A39" s="2">
        <v>2</v>
      </c>
      <c r="B39" s="1" t="s">
        <v>212</v>
      </c>
      <c r="C39" s="2">
        <v>2009</v>
      </c>
      <c r="D39" s="34">
        <v>3489.2</v>
      </c>
    </row>
    <row r="40" spans="1:4" s="17" customFormat="1" ht="13.5" customHeight="1">
      <c r="A40" s="2">
        <v>3</v>
      </c>
      <c r="B40" s="1" t="s">
        <v>182</v>
      </c>
      <c r="C40" s="2">
        <v>2009</v>
      </c>
      <c r="D40" s="34">
        <v>2998.99</v>
      </c>
    </row>
    <row r="41" spans="1:4" s="17" customFormat="1" ht="13.5" customHeight="1">
      <c r="A41" s="2">
        <v>4</v>
      </c>
      <c r="B41" s="1" t="s">
        <v>213</v>
      </c>
      <c r="C41" s="2">
        <v>2009</v>
      </c>
      <c r="D41" s="34">
        <v>891.27</v>
      </c>
    </row>
    <row r="42" spans="1:4" s="17" customFormat="1" ht="13.5" customHeight="1">
      <c r="A42" s="2">
        <v>5</v>
      </c>
      <c r="B42" s="1" t="s">
        <v>214</v>
      </c>
      <c r="C42" s="2">
        <v>2011</v>
      </c>
      <c r="D42" s="34">
        <v>518</v>
      </c>
    </row>
    <row r="43" spans="1:4" s="17" customFormat="1" ht="13.5" customHeight="1">
      <c r="A43" s="2">
        <v>6</v>
      </c>
      <c r="B43" s="1" t="s">
        <v>215</v>
      </c>
      <c r="C43" s="2">
        <v>2011</v>
      </c>
      <c r="D43" s="34">
        <v>876</v>
      </c>
    </row>
    <row r="44" spans="1:4" s="17" customFormat="1" ht="13.5" customHeight="1">
      <c r="A44" s="2">
        <v>7</v>
      </c>
      <c r="B44" s="1" t="s">
        <v>215</v>
      </c>
      <c r="C44" s="2">
        <v>2011</v>
      </c>
      <c r="D44" s="34">
        <v>876</v>
      </c>
    </row>
    <row r="45" spans="1:4" s="17" customFormat="1" ht="13.5" customHeight="1">
      <c r="A45" s="2">
        <v>8</v>
      </c>
      <c r="B45" s="1" t="s">
        <v>216</v>
      </c>
      <c r="C45" s="2">
        <v>2011</v>
      </c>
      <c r="D45" s="34">
        <v>518</v>
      </c>
    </row>
    <row r="46" spans="1:4" s="14" customFormat="1" ht="12.75" customHeight="1">
      <c r="A46" s="169" t="s">
        <v>0</v>
      </c>
      <c r="B46" s="170"/>
      <c r="C46" s="171"/>
      <c r="D46" s="35">
        <f>SUM(D38:D45)</f>
        <v>13666.42</v>
      </c>
    </row>
    <row r="47" spans="1:4" s="14" customFormat="1" ht="12.75" customHeight="1">
      <c r="A47" s="174" t="s">
        <v>124</v>
      </c>
      <c r="B47" s="174"/>
      <c r="C47" s="174"/>
      <c r="D47" s="174"/>
    </row>
    <row r="48" spans="1:4" s="14" customFormat="1" ht="12.75">
      <c r="A48" s="2">
        <v>1</v>
      </c>
      <c r="B48" s="30" t="s">
        <v>192</v>
      </c>
      <c r="C48" s="2">
        <v>2010</v>
      </c>
      <c r="D48" s="39">
        <v>2035.09</v>
      </c>
    </row>
    <row r="49" spans="1:4" s="14" customFormat="1" ht="12.75">
      <c r="A49" s="2">
        <v>2</v>
      </c>
      <c r="B49" s="30" t="s">
        <v>193</v>
      </c>
      <c r="C49" s="2">
        <v>2010</v>
      </c>
      <c r="D49" s="39">
        <v>1024.8</v>
      </c>
    </row>
    <row r="50" spans="1:4" s="14" customFormat="1" ht="12.75">
      <c r="A50" s="2">
        <v>3</v>
      </c>
      <c r="B50" s="30" t="s">
        <v>194</v>
      </c>
      <c r="C50" s="2">
        <v>2012</v>
      </c>
      <c r="D50" s="39">
        <v>660.01</v>
      </c>
    </row>
    <row r="51" spans="1:4" ht="12.75">
      <c r="A51" s="169" t="s">
        <v>0</v>
      </c>
      <c r="B51" s="170"/>
      <c r="C51" s="171"/>
      <c r="D51" s="43">
        <f>SUM(D48:D50)</f>
        <v>3719.8999999999996</v>
      </c>
    </row>
    <row r="52" spans="1:4" ht="12.75">
      <c r="A52" s="174" t="s">
        <v>125</v>
      </c>
      <c r="B52" s="174"/>
      <c r="C52" s="174"/>
      <c r="D52" s="174"/>
    </row>
    <row r="53" spans="1:4" ht="12.75">
      <c r="A53" s="2">
        <v>1</v>
      </c>
      <c r="B53" s="1" t="s">
        <v>133</v>
      </c>
      <c r="C53" s="2">
        <v>2010</v>
      </c>
      <c r="D53" s="34">
        <v>3550</v>
      </c>
    </row>
    <row r="54" spans="1:4" s="18" customFormat="1" ht="12.75">
      <c r="A54" s="169" t="s">
        <v>0</v>
      </c>
      <c r="B54" s="170"/>
      <c r="C54" s="171"/>
      <c r="D54" s="35">
        <f>SUM(D53:D53)</f>
        <v>3550</v>
      </c>
    </row>
    <row r="55" spans="1:4" s="6" customFormat="1" ht="12.75">
      <c r="A55" s="174" t="s">
        <v>126</v>
      </c>
      <c r="B55" s="174"/>
      <c r="C55" s="174"/>
      <c r="D55" s="174"/>
    </row>
    <row r="56" spans="1:4" ht="12.75">
      <c r="A56" s="2"/>
      <c r="B56" s="61" t="s">
        <v>132</v>
      </c>
      <c r="C56" s="62"/>
      <c r="D56" s="63"/>
    </row>
    <row r="57" spans="1:4" s="14" customFormat="1" ht="12.75">
      <c r="A57" s="26"/>
      <c r="B57" s="27"/>
      <c r="C57" s="59"/>
      <c r="D57" s="60"/>
    </row>
    <row r="58" spans="1:4" s="14" customFormat="1" ht="12.75">
      <c r="A58" s="25"/>
      <c r="B58" s="24"/>
      <c r="C58" s="28"/>
      <c r="D58" s="58"/>
    </row>
    <row r="59" spans="1:4" s="14" customFormat="1" ht="12.75">
      <c r="A59" s="183" t="s">
        <v>4</v>
      </c>
      <c r="B59" s="183"/>
      <c r="C59" s="183"/>
      <c r="D59" s="183"/>
    </row>
    <row r="60" spans="1:4" s="14" customFormat="1" ht="25.5">
      <c r="A60" s="3" t="s">
        <v>20</v>
      </c>
      <c r="B60" s="3" t="s">
        <v>28</v>
      </c>
      <c r="C60" s="3" t="s">
        <v>29</v>
      </c>
      <c r="D60" s="52" t="s">
        <v>30</v>
      </c>
    </row>
    <row r="61" spans="1:4" ht="12.75" customHeight="1">
      <c r="A61" s="184" t="s">
        <v>118</v>
      </c>
      <c r="B61" s="185"/>
      <c r="C61" s="185"/>
      <c r="D61" s="186"/>
    </row>
    <row r="62" spans="1:4" s="14" customFormat="1" ht="12.75">
      <c r="A62" s="2">
        <v>1</v>
      </c>
      <c r="B62" s="20" t="s">
        <v>281</v>
      </c>
      <c r="C62" s="19">
        <v>2011</v>
      </c>
      <c r="D62" s="143">
        <v>2559</v>
      </c>
    </row>
    <row r="63" spans="1:4" s="14" customFormat="1" ht="12.75">
      <c r="A63" s="2">
        <v>2</v>
      </c>
      <c r="B63" s="20" t="s">
        <v>281</v>
      </c>
      <c r="C63" s="19">
        <v>2011</v>
      </c>
      <c r="D63" s="143">
        <v>2759</v>
      </c>
    </row>
    <row r="64" spans="1:4" s="14" customFormat="1" ht="12.75">
      <c r="A64" s="2">
        <v>3</v>
      </c>
      <c r="B64" s="20" t="s">
        <v>281</v>
      </c>
      <c r="C64" s="19">
        <v>2011</v>
      </c>
      <c r="D64" s="143">
        <v>2759</v>
      </c>
    </row>
    <row r="65" spans="1:4" s="14" customFormat="1" ht="12.75">
      <c r="A65" s="2">
        <v>4</v>
      </c>
      <c r="B65" s="20" t="s">
        <v>281</v>
      </c>
      <c r="C65" s="19">
        <v>2012</v>
      </c>
      <c r="D65" s="143">
        <v>2759</v>
      </c>
    </row>
    <row r="66" spans="1:4" s="14" customFormat="1" ht="12.75">
      <c r="A66" s="2">
        <v>5</v>
      </c>
      <c r="B66" s="20" t="s">
        <v>282</v>
      </c>
      <c r="C66" s="19">
        <v>2013</v>
      </c>
      <c r="D66" s="143">
        <v>2739</v>
      </c>
    </row>
    <row r="67" spans="1:4" s="14" customFormat="1" ht="12.75">
      <c r="A67" s="2">
        <v>6</v>
      </c>
      <c r="B67" s="20" t="s">
        <v>282</v>
      </c>
      <c r="C67" s="19">
        <v>2013</v>
      </c>
      <c r="D67" s="143">
        <v>2739</v>
      </c>
    </row>
    <row r="68" spans="1:4" s="14" customFormat="1" ht="12.75" customHeight="1">
      <c r="A68" s="169" t="s">
        <v>0</v>
      </c>
      <c r="B68" s="170"/>
      <c r="C68" s="171"/>
      <c r="D68" s="43">
        <f>SUM(D62:D67)</f>
        <v>16314</v>
      </c>
    </row>
    <row r="69" spans="1:4" ht="13.5" customHeight="1">
      <c r="A69" s="174" t="s">
        <v>120</v>
      </c>
      <c r="B69" s="174"/>
      <c r="C69" s="174"/>
      <c r="D69" s="174"/>
    </row>
    <row r="70" spans="1:4" s="17" customFormat="1" ht="12.75">
      <c r="A70" s="2">
        <v>1</v>
      </c>
      <c r="B70" s="1" t="s">
        <v>144</v>
      </c>
      <c r="C70" s="2">
        <v>2013</v>
      </c>
      <c r="D70" s="34">
        <v>2145</v>
      </c>
    </row>
    <row r="71" spans="1:4" s="17" customFormat="1" ht="12.75">
      <c r="A71" s="2">
        <v>2</v>
      </c>
      <c r="B71" s="1" t="s">
        <v>145</v>
      </c>
      <c r="C71" s="2">
        <v>2011</v>
      </c>
      <c r="D71" s="34">
        <v>3668</v>
      </c>
    </row>
    <row r="72" spans="1:4" s="17" customFormat="1" ht="12.75">
      <c r="A72" s="2">
        <v>3</v>
      </c>
      <c r="B72" s="1" t="s">
        <v>149</v>
      </c>
      <c r="C72" s="2">
        <v>2011</v>
      </c>
      <c r="D72" s="34">
        <v>6000</v>
      </c>
    </row>
    <row r="73" spans="1:4" s="17" customFormat="1" ht="12.75">
      <c r="A73" s="2">
        <v>4</v>
      </c>
      <c r="B73" s="1" t="s">
        <v>146</v>
      </c>
      <c r="C73" s="2">
        <v>2011</v>
      </c>
      <c r="D73" s="34">
        <v>4000</v>
      </c>
    </row>
    <row r="74" spans="1:4" s="17" customFormat="1" ht="12.75">
      <c r="A74" s="2">
        <v>5</v>
      </c>
      <c r="B74" s="1" t="s">
        <v>147</v>
      </c>
      <c r="C74" s="2">
        <v>2013</v>
      </c>
      <c r="D74" s="34">
        <v>2899</v>
      </c>
    </row>
    <row r="75" spans="1:4" s="17" customFormat="1" ht="12.75">
      <c r="A75" s="2">
        <v>6</v>
      </c>
      <c r="B75" s="1" t="s">
        <v>141</v>
      </c>
      <c r="C75" s="2">
        <v>2010</v>
      </c>
      <c r="D75" s="34">
        <v>20000</v>
      </c>
    </row>
    <row r="76" spans="1:4" s="17" customFormat="1" ht="12.75">
      <c r="A76" s="2">
        <v>7</v>
      </c>
      <c r="B76" s="1" t="s">
        <v>142</v>
      </c>
      <c r="C76" s="2">
        <v>2010</v>
      </c>
      <c r="D76" s="34">
        <v>20000</v>
      </c>
    </row>
    <row r="77" spans="1:4" s="17" customFormat="1" ht="12.75">
      <c r="A77" s="2">
        <v>8</v>
      </c>
      <c r="B77" s="1" t="s">
        <v>143</v>
      </c>
      <c r="C77" s="2">
        <v>2010</v>
      </c>
      <c r="D77" s="34">
        <v>20000</v>
      </c>
    </row>
    <row r="78" spans="1:4" s="17" customFormat="1" ht="13.5" customHeight="1">
      <c r="A78" s="169" t="s">
        <v>0</v>
      </c>
      <c r="B78" s="170"/>
      <c r="C78" s="171"/>
      <c r="D78" s="35">
        <f>SUM(D70:D77)</f>
        <v>78712</v>
      </c>
    </row>
    <row r="79" spans="1:4" s="17" customFormat="1" ht="13.5" customHeight="1">
      <c r="A79" s="174" t="s">
        <v>121</v>
      </c>
      <c r="B79" s="174"/>
      <c r="C79" s="174"/>
      <c r="D79" s="174"/>
    </row>
    <row r="80" spans="1:4" s="17" customFormat="1" ht="13.5" customHeight="1">
      <c r="A80" s="44">
        <v>1</v>
      </c>
      <c r="B80" s="45" t="s">
        <v>166</v>
      </c>
      <c r="C80" s="44">
        <v>2009</v>
      </c>
      <c r="D80" s="57">
        <v>3000</v>
      </c>
    </row>
    <row r="81" spans="1:4" s="17" customFormat="1" ht="13.5" customHeight="1">
      <c r="A81" s="44">
        <v>2</v>
      </c>
      <c r="B81" s="1" t="s">
        <v>167</v>
      </c>
      <c r="C81" s="2">
        <v>2009</v>
      </c>
      <c r="D81" s="34">
        <v>3500</v>
      </c>
    </row>
    <row r="82" spans="1:4" s="17" customFormat="1" ht="13.5" customHeight="1">
      <c r="A82" s="44">
        <v>3</v>
      </c>
      <c r="B82" s="1" t="s">
        <v>168</v>
      </c>
      <c r="C82" s="2">
        <v>2009</v>
      </c>
      <c r="D82" s="34">
        <v>3500</v>
      </c>
    </row>
    <row r="83" spans="1:4" s="17" customFormat="1" ht="13.5" customHeight="1">
      <c r="A83" s="44">
        <v>4</v>
      </c>
      <c r="B83" s="1" t="s">
        <v>168</v>
      </c>
      <c r="C83" s="2">
        <v>2009</v>
      </c>
      <c r="D83" s="34">
        <v>3500</v>
      </c>
    </row>
    <row r="84" spans="1:4" s="17" customFormat="1" ht="13.5" customHeight="1">
      <c r="A84" s="44">
        <v>5</v>
      </c>
      <c r="B84" s="1" t="s">
        <v>169</v>
      </c>
      <c r="C84" s="2">
        <v>2009</v>
      </c>
      <c r="D84" s="34">
        <v>1228.99</v>
      </c>
    </row>
    <row r="85" spans="1:4" s="17" customFormat="1" ht="13.5" customHeight="1">
      <c r="A85" s="44">
        <v>6</v>
      </c>
      <c r="B85" s="1" t="s">
        <v>170</v>
      </c>
      <c r="C85" s="2">
        <v>2009</v>
      </c>
      <c r="D85" s="34">
        <v>398.99</v>
      </c>
    </row>
    <row r="86" spans="1:4" s="17" customFormat="1" ht="13.5" customHeight="1">
      <c r="A86" s="44">
        <v>7</v>
      </c>
      <c r="B86" s="1" t="s">
        <v>171</v>
      </c>
      <c r="C86" s="2">
        <v>2099</v>
      </c>
      <c r="D86" s="34">
        <v>289.99</v>
      </c>
    </row>
    <row r="87" spans="1:4" s="17" customFormat="1" ht="12.75">
      <c r="A87" s="44">
        <v>8</v>
      </c>
      <c r="B87" s="121" t="s">
        <v>143</v>
      </c>
      <c r="C87" s="44">
        <v>2013</v>
      </c>
      <c r="D87" s="57">
        <v>2767</v>
      </c>
    </row>
    <row r="88" spans="1:4" s="17" customFormat="1" ht="12.75">
      <c r="A88" s="44">
        <v>9</v>
      </c>
      <c r="B88" s="121" t="s">
        <v>172</v>
      </c>
      <c r="C88" s="44">
        <v>2013</v>
      </c>
      <c r="D88" s="57">
        <v>6000</v>
      </c>
    </row>
    <row r="89" spans="1:4" s="17" customFormat="1" ht="12.75">
      <c r="A89" s="44">
        <v>10</v>
      </c>
      <c r="B89" s="121" t="s">
        <v>173</v>
      </c>
      <c r="C89" s="44">
        <v>2009</v>
      </c>
      <c r="D89" s="57">
        <v>228.99</v>
      </c>
    </row>
    <row r="90" spans="1:4" s="17" customFormat="1" ht="12.75">
      <c r="A90" s="44">
        <v>11</v>
      </c>
      <c r="B90" s="121" t="s">
        <v>174</v>
      </c>
      <c r="C90" s="44">
        <v>2009</v>
      </c>
      <c r="D90" s="57">
        <v>891.27</v>
      </c>
    </row>
    <row r="91" spans="1:4" s="17" customFormat="1" ht="12.75">
      <c r="A91" s="44">
        <v>12</v>
      </c>
      <c r="B91" s="121" t="s">
        <v>175</v>
      </c>
      <c r="C91" s="44">
        <v>2009</v>
      </c>
      <c r="D91" s="57">
        <v>1459.02</v>
      </c>
    </row>
    <row r="92" spans="1:4" s="17" customFormat="1" ht="12.75">
      <c r="A92" s="44">
        <v>13</v>
      </c>
      <c r="B92" s="121" t="s">
        <v>176</v>
      </c>
      <c r="C92" s="44">
        <v>2011</v>
      </c>
      <c r="D92" s="57">
        <v>1200</v>
      </c>
    </row>
    <row r="93" spans="1:4" s="17" customFormat="1" ht="12.75">
      <c r="A93" s="44">
        <v>14</v>
      </c>
      <c r="B93" s="121" t="s">
        <v>177</v>
      </c>
      <c r="C93" s="44">
        <v>2011</v>
      </c>
      <c r="D93" s="57">
        <v>4800</v>
      </c>
    </row>
    <row r="94" spans="1:4" s="17" customFormat="1" ht="12.75">
      <c r="A94" s="44">
        <v>15</v>
      </c>
      <c r="B94" s="121" t="s">
        <v>178</v>
      </c>
      <c r="C94" s="44">
        <v>2013</v>
      </c>
      <c r="D94" s="57">
        <v>2590</v>
      </c>
    </row>
    <row r="95" spans="1:4" s="17" customFormat="1" ht="12.75">
      <c r="A95" s="44">
        <v>16</v>
      </c>
      <c r="B95" s="121" t="s">
        <v>179</v>
      </c>
      <c r="C95" s="44">
        <v>2013</v>
      </c>
      <c r="D95" s="57">
        <v>2260</v>
      </c>
    </row>
    <row r="96" spans="1:4" s="17" customFormat="1" ht="12.75">
      <c r="A96" s="44">
        <v>17</v>
      </c>
      <c r="B96" s="121" t="s">
        <v>180</v>
      </c>
      <c r="C96" s="44">
        <v>2013</v>
      </c>
      <c r="D96" s="57">
        <v>1849</v>
      </c>
    </row>
    <row r="97" spans="1:4" s="17" customFormat="1" ht="12.75">
      <c r="A97" s="44">
        <v>18</v>
      </c>
      <c r="B97" s="121" t="s">
        <v>181</v>
      </c>
      <c r="C97" s="44">
        <v>2013</v>
      </c>
      <c r="D97" s="57">
        <v>7650</v>
      </c>
    </row>
    <row r="98" spans="1:4" s="17" customFormat="1" ht="13.5" customHeight="1">
      <c r="A98" s="169" t="s">
        <v>0</v>
      </c>
      <c r="B98" s="170"/>
      <c r="C98" s="171"/>
      <c r="D98" s="35">
        <f>SUM(D80:D97)</f>
        <v>47113.25</v>
      </c>
    </row>
    <row r="99" spans="1:4" s="17" customFormat="1" ht="13.5" customHeight="1">
      <c r="A99" s="174" t="s">
        <v>122</v>
      </c>
      <c r="B99" s="174"/>
      <c r="C99" s="174"/>
      <c r="D99" s="174"/>
    </row>
    <row r="100" spans="1:4" s="17" customFormat="1" ht="13.5" customHeight="1">
      <c r="A100" s="2">
        <v>1</v>
      </c>
      <c r="B100" s="1" t="s">
        <v>217</v>
      </c>
      <c r="C100" s="2">
        <v>2009</v>
      </c>
      <c r="D100" s="34">
        <v>1228.99</v>
      </c>
    </row>
    <row r="101" spans="1:4" s="17" customFormat="1" ht="13.5" customHeight="1">
      <c r="A101" s="2">
        <v>2</v>
      </c>
      <c r="B101" s="1" t="s">
        <v>170</v>
      </c>
      <c r="C101" s="2">
        <v>2009</v>
      </c>
      <c r="D101" s="34">
        <v>398.99</v>
      </c>
    </row>
    <row r="102" spans="1:4" s="17" customFormat="1" ht="13.5" customHeight="1">
      <c r="A102" s="2">
        <v>3</v>
      </c>
      <c r="B102" s="1" t="s">
        <v>218</v>
      </c>
      <c r="C102" s="2">
        <v>2009</v>
      </c>
      <c r="D102" s="34">
        <v>288.99</v>
      </c>
    </row>
    <row r="103" spans="1:4" s="17" customFormat="1" ht="13.5" customHeight="1">
      <c r="A103" s="2">
        <v>4</v>
      </c>
      <c r="B103" s="1" t="s">
        <v>218</v>
      </c>
      <c r="C103" s="2">
        <v>2009</v>
      </c>
      <c r="D103" s="34">
        <v>228.99</v>
      </c>
    </row>
    <row r="104" spans="1:4" s="17" customFormat="1" ht="13.5" customHeight="1">
      <c r="A104" s="2">
        <v>5</v>
      </c>
      <c r="B104" s="1" t="s">
        <v>175</v>
      </c>
      <c r="C104" s="2">
        <v>2009</v>
      </c>
      <c r="D104" s="34">
        <v>1780</v>
      </c>
    </row>
    <row r="105" spans="1:4" s="17" customFormat="1" ht="13.5" customHeight="1">
      <c r="A105" s="2">
        <v>6</v>
      </c>
      <c r="B105" s="1" t="s">
        <v>219</v>
      </c>
      <c r="C105" s="2">
        <v>2009</v>
      </c>
      <c r="D105" s="34">
        <v>3500</v>
      </c>
    </row>
    <row r="106" spans="1:4" s="17" customFormat="1" ht="13.5" customHeight="1">
      <c r="A106" s="2">
        <v>7</v>
      </c>
      <c r="B106" s="1" t="s">
        <v>220</v>
      </c>
      <c r="C106" s="2">
        <v>2009</v>
      </c>
      <c r="D106" s="34">
        <v>3000</v>
      </c>
    </row>
    <row r="107" spans="1:4" s="17" customFormat="1" ht="13.5" customHeight="1">
      <c r="A107" s="2">
        <v>8</v>
      </c>
      <c r="B107" s="1" t="s">
        <v>221</v>
      </c>
      <c r="C107" s="2">
        <v>2011</v>
      </c>
      <c r="D107" s="34">
        <v>299</v>
      </c>
    </row>
    <row r="108" spans="1:4" s="17" customFormat="1" ht="13.5" customHeight="1">
      <c r="A108" s="2">
        <v>9</v>
      </c>
      <c r="B108" s="1" t="s">
        <v>222</v>
      </c>
      <c r="C108" s="2">
        <v>2013</v>
      </c>
      <c r="D108" s="34">
        <v>2899.8</v>
      </c>
    </row>
    <row r="109" spans="1:4" s="17" customFormat="1" ht="13.5" customHeight="1">
      <c r="A109" s="2">
        <v>10</v>
      </c>
      <c r="B109" s="1" t="s">
        <v>223</v>
      </c>
      <c r="C109" s="2">
        <v>2013</v>
      </c>
      <c r="D109" s="34">
        <v>2767.5</v>
      </c>
    </row>
    <row r="110" spans="1:4" s="14" customFormat="1" ht="12.75" customHeight="1">
      <c r="A110" s="169" t="s">
        <v>0</v>
      </c>
      <c r="B110" s="170"/>
      <c r="C110" s="171"/>
      <c r="D110" s="35">
        <f>SUM(D100:D109)</f>
        <v>16392.26</v>
      </c>
    </row>
    <row r="111" spans="1:4" s="14" customFormat="1" ht="12.75" customHeight="1">
      <c r="A111" s="174" t="s">
        <v>124</v>
      </c>
      <c r="B111" s="174"/>
      <c r="C111" s="174"/>
      <c r="D111" s="174"/>
    </row>
    <row r="112" spans="1:4" s="14" customFormat="1" ht="16.5" customHeight="1">
      <c r="A112" s="2"/>
      <c r="B112" s="126" t="s">
        <v>132</v>
      </c>
      <c r="C112" s="2"/>
      <c r="D112" s="39"/>
    </row>
    <row r="113" spans="1:4" ht="12.75" customHeight="1">
      <c r="A113" s="174" t="s">
        <v>125</v>
      </c>
      <c r="B113" s="174"/>
      <c r="C113" s="174"/>
      <c r="D113" s="174"/>
    </row>
    <row r="114" spans="1:4" ht="15.75" customHeight="1">
      <c r="A114" s="2"/>
      <c r="B114" s="1" t="s">
        <v>132</v>
      </c>
      <c r="C114" s="2"/>
      <c r="D114" s="34"/>
    </row>
    <row r="115" spans="1:4" s="6" customFormat="1" ht="12.75" customHeight="1">
      <c r="A115" s="174" t="s">
        <v>126</v>
      </c>
      <c r="B115" s="174"/>
      <c r="C115" s="174"/>
      <c r="D115" s="174"/>
    </row>
    <row r="116" spans="1:4" ht="12.75">
      <c r="A116" s="2">
        <v>1</v>
      </c>
      <c r="B116" s="61" t="s">
        <v>225</v>
      </c>
      <c r="C116" s="62">
        <v>2012</v>
      </c>
      <c r="D116" s="63">
        <v>1459</v>
      </c>
    </row>
    <row r="117" spans="1:6" s="6" customFormat="1" ht="12.75" customHeight="1">
      <c r="A117" s="169" t="s">
        <v>0</v>
      </c>
      <c r="B117" s="170"/>
      <c r="C117" s="171"/>
      <c r="D117" s="42">
        <f>SUM(D116:D116)</f>
        <v>1459</v>
      </c>
      <c r="F117" s="15"/>
    </row>
    <row r="118" spans="1:4" s="14" customFormat="1" ht="12.75">
      <c r="A118" s="22"/>
      <c r="B118" s="22"/>
      <c r="C118" s="23"/>
      <c r="D118" s="41"/>
    </row>
    <row r="119" spans="1:4" ht="12.75">
      <c r="A119" s="22"/>
      <c r="C119" s="23"/>
      <c r="D119" s="41"/>
    </row>
    <row r="120" spans="1:4" ht="14.25" customHeight="1">
      <c r="A120" s="22"/>
      <c r="B120" s="187" t="s">
        <v>31</v>
      </c>
      <c r="C120" s="188"/>
      <c r="D120" s="64">
        <f>SUM(D23+D36+D46+D51+D54)</f>
        <v>144441.17</v>
      </c>
    </row>
    <row r="121" spans="1:4" ht="12.75">
      <c r="A121" s="22"/>
      <c r="B121" s="187" t="s">
        <v>32</v>
      </c>
      <c r="C121" s="188"/>
      <c r="D121" s="64">
        <f>SUM(D68+D78+D98+D110+D117)</f>
        <v>159990.51</v>
      </c>
    </row>
    <row r="122" spans="1:4" ht="12.75">
      <c r="A122" s="22"/>
      <c r="C122" s="23"/>
      <c r="D122" s="41"/>
    </row>
    <row r="123" spans="1:4" ht="12.75">
      <c r="A123" s="22"/>
      <c r="C123" s="23"/>
      <c r="D123" s="41"/>
    </row>
    <row r="124" spans="1:4" ht="12.75">
      <c r="A124" s="22"/>
      <c r="C124" s="23"/>
      <c r="D124" s="41"/>
    </row>
    <row r="125" spans="1:4" ht="12.75">
      <c r="A125" s="22"/>
      <c r="C125" s="23"/>
      <c r="D125" s="41"/>
    </row>
    <row r="126" spans="1:4" ht="12.75">
      <c r="A126" s="22"/>
      <c r="C126" s="23"/>
      <c r="D126" s="41"/>
    </row>
    <row r="127" spans="1:4" ht="12.75">
      <c r="A127" s="22"/>
      <c r="C127" s="23"/>
      <c r="D127" s="41"/>
    </row>
    <row r="128" spans="1:4" ht="12.75">
      <c r="A128" s="22"/>
      <c r="C128" s="23"/>
      <c r="D128" s="41"/>
    </row>
    <row r="129" spans="1:4" ht="12.75">
      <c r="A129" s="22"/>
      <c r="C129" s="23"/>
      <c r="D129" s="41"/>
    </row>
    <row r="130" spans="1:4" ht="12.75">
      <c r="A130" s="22"/>
      <c r="C130" s="23"/>
      <c r="D130" s="41"/>
    </row>
    <row r="131" spans="1:4" ht="12.75">
      <c r="A131" s="22"/>
      <c r="C131" s="23"/>
      <c r="D131" s="41"/>
    </row>
    <row r="132" spans="1:4" ht="12.75">
      <c r="A132" s="22"/>
      <c r="C132" s="23"/>
      <c r="D132" s="41"/>
    </row>
    <row r="133" spans="1:4" ht="12.75">
      <c r="A133" s="22"/>
      <c r="C133" s="23"/>
      <c r="D133" s="41"/>
    </row>
    <row r="134" spans="1:4" ht="12.75">
      <c r="A134" s="22"/>
      <c r="C134" s="23"/>
      <c r="D134" s="41"/>
    </row>
    <row r="135" spans="1:4" ht="12.75">
      <c r="A135" s="22"/>
      <c r="C135" s="23"/>
      <c r="D135" s="41"/>
    </row>
    <row r="136" spans="1:4" ht="12.75">
      <c r="A136" s="22"/>
      <c r="C136" s="23"/>
      <c r="D136" s="41"/>
    </row>
    <row r="137" spans="1:4" ht="12.75">
      <c r="A137" s="22"/>
      <c r="C137" s="23"/>
      <c r="D137" s="41"/>
    </row>
    <row r="138" spans="1:4" ht="12.75">
      <c r="A138" s="22"/>
      <c r="C138" s="23"/>
      <c r="D138" s="41"/>
    </row>
    <row r="139" spans="1:4" ht="12.75">
      <c r="A139" s="22"/>
      <c r="C139" s="23"/>
      <c r="D139" s="41"/>
    </row>
    <row r="140" spans="1:4" ht="12.75">
      <c r="A140" s="22"/>
      <c r="C140" s="23"/>
      <c r="D140" s="41"/>
    </row>
    <row r="141" spans="1:4" ht="12.75">
      <c r="A141" s="22"/>
      <c r="C141" s="23"/>
      <c r="D141" s="41"/>
    </row>
    <row r="142" spans="1:4" ht="12.75">
      <c r="A142" s="22"/>
      <c r="C142" s="23"/>
      <c r="D142" s="41"/>
    </row>
    <row r="143" spans="1:4" ht="12.75">
      <c r="A143" s="22"/>
      <c r="C143" s="23"/>
      <c r="D143" s="41"/>
    </row>
    <row r="144" spans="1:4" ht="12.75">
      <c r="A144" s="22"/>
      <c r="C144" s="23"/>
      <c r="D144" s="41"/>
    </row>
    <row r="145" spans="1:4" ht="12.75">
      <c r="A145" s="22"/>
      <c r="C145" s="23"/>
      <c r="D145" s="41"/>
    </row>
    <row r="146" spans="1:4" ht="12.75">
      <c r="A146" s="22"/>
      <c r="C146" s="23"/>
      <c r="D146" s="41"/>
    </row>
    <row r="147" spans="1:4" ht="12.75">
      <c r="A147" s="22"/>
      <c r="C147" s="23"/>
      <c r="D147" s="41"/>
    </row>
    <row r="148" spans="1:4" ht="12.75">
      <c r="A148" s="22"/>
      <c r="C148" s="23"/>
      <c r="D148" s="41"/>
    </row>
    <row r="149" spans="1:4" ht="12.75">
      <c r="A149" s="22"/>
      <c r="C149" s="23"/>
      <c r="D149" s="41"/>
    </row>
    <row r="150" spans="1:4" ht="12.75">
      <c r="A150" s="22"/>
      <c r="C150" s="23"/>
      <c r="D150" s="41"/>
    </row>
    <row r="151" spans="1:4" ht="12.75">
      <c r="A151" s="22"/>
      <c r="C151" s="23"/>
      <c r="D151" s="41"/>
    </row>
    <row r="152" spans="1:4" s="14" customFormat="1" ht="12.75">
      <c r="A152" s="22"/>
      <c r="B152" s="22"/>
      <c r="C152" s="23"/>
      <c r="D152" s="41"/>
    </row>
    <row r="153" spans="1:4" s="14" customFormat="1" ht="12.75">
      <c r="A153" s="22"/>
      <c r="B153" s="22"/>
      <c r="C153" s="23"/>
      <c r="D153" s="41"/>
    </row>
    <row r="154" spans="1:4" s="14" customFormat="1" ht="12.75">
      <c r="A154" s="22"/>
      <c r="B154" s="22"/>
      <c r="C154" s="23"/>
      <c r="D154" s="41"/>
    </row>
    <row r="155" spans="1:4" s="14" customFormat="1" ht="12.75">
      <c r="A155" s="22"/>
      <c r="B155" s="22"/>
      <c r="C155" s="23"/>
      <c r="D155" s="41"/>
    </row>
    <row r="156" spans="1:4" s="14" customFormat="1" ht="12.75">
      <c r="A156" s="22"/>
      <c r="B156" s="22"/>
      <c r="C156" s="23"/>
      <c r="D156" s="41"/>
    </row>
    <row r="157" spans="1:4" s="14" customFormat="1" ht="12.75">
      <c r="A157" s="22"/>
      <c r="B157" s="22"/>
      <c r="C157" s="23"/>
      <c r="D157" s="41"/>
    </row>
    <row r="158" spans="1:4" s="14" customFormat="1" ht="12.75">
      <c r="A158" s="22"/>
      <c r="B158" s="22"/>
      <c r="C158" s="23"/>
      <c r="D158" s="41"/>
    </row>
    <row r="159" spans="1:4" s="14" customFormat="1" ht="12.75">
      <c r="A159" s="22"/>
      <c r="B159" s="22"/>
      <c r="C159" s="23"/>
      <c r="D159" s="41"/>
    </row>
    <row r="160" spans="1:4" s="14" customFormat="1" ht="12.75">
      <c r="A160" s="22"/>
      <c r="B160" s="22"/>
      <c r="C160" s="23"/>
      <c r="D160" s="41"/>
    </row>
    <row r="161" spans="1:4" s="14" customFormat="1" ht="12.75">
      <c r="A161" s="22"/>
      <c r="B161" s="22"/>
      <c r="C161" s="23"/>
      <c r="D161" s="41"/>
    </row>
    <row r="162" spans="1:4" s="14" customFormat="1" ht="12.75">
      <c r="A162" s="22"/>
      <c r="B162" s="22"/>
      <c r="C162" s="23"/>
      <c r="D162" s="41"/>
    </row>
    <row r="163" spans="1:4" s="14" customFormat="1" ht="12.75">
      <c r="A163" s="22"/>
      <c r="B163" s="22"/>
      <c r="C163" s="23"/>
      <c r="D163" s="41"/>
    </row>
    <row r="164" spans="1:4" s="14" customFormat="1" ht="12.75">
      <c r="A164" s="22"/>
      <c r="B164" s="22"/>
      <c r="C164" s="23"/>
      <c r="D164" s="41"/>
    </row>
    <row r="165" spans="1:4" s="14" customFormat="1" ht="12.75">
      <c r="A165" s="22"/>
      <c r="B165" s="22"/>
      <c r="C165" s="23"/>
      <c r="D165" s="41"/>
    </row>
    <row r="166" spans="1:4" s="14" customFormat="1" ht="12.75">
      <c r="A166" s="22"/>
      <c r="B166" s="22"/>
      <c r="C166" s="23"/>
      <c r="D166" s="41"/>
    </row>
    <row r="167" spans="1:4" s="14" customFormat="1" ht="12.75">
      <c r="A167" s="22"/>
      <c r="B167" s="22"/>
      <c r="C167" s="23"/>
      <c r="D167" s="41"/>
    </row>
    <row r="168" spans="1:4" s="14" customFormat="1" ht="12.75">
      <c r="A168" s="22"/>
      <c r="B168" s="22"/>
      <c r="C168" s="23"/>
      <c r="D168" s="41"/>
    </row>
    <row r="169" spans="1:4" s="14" customFormat="1" ht="12.75">
      <c r="A169" s="22"/>
      <c r="B169" s="22"/>
      <c r="C169" s="23"/>
      <c r="D169" s="41"/>
    </row>
    <row r="170" spans="1:4" s="14" customFormat="1" ht="12.75">
      <c r="A170" s="22"/>
      <c r="B170" s="22"/>
      <c r="C170" s="23"/>
      <c r="D170" s="41"/>
    </row>
    <row r="171" spans="1:4" s="14" customFormat="1" ht="12.75">
      <c r="A171" s="22"/>
      <c r="B171" s="22"/>
      <c r="C171" s="23"/>
      <c r="D171" s="41"/>
    </row>
    <row r="172" spans="1:4" s="14" customFormat="1" ht="12.75">
      <c r="A172" s="22"/>
      <c r="B172" s="22"/>
      <c r="C172" s="23"/>
      <c r="D172" s="41"/>
    </row>
    <row r="173" spans="1:4" s="14" customFormat="1" ht="12.75">
      <c r="A173" s="22"/>
      <c r="B173" s="22"/>
      <c r="C173" s="23"/>
      <c r="D173" s="41"/>
    </row>
    <row r="174" spans="1:4" s="14" customFormat="1" ht="12.75">
      <c r="A174" s="22"/>
      <c r="B174" s="22"/>
      <c r="C174" s="23"/>
      <c r="D174" s="41"/>
    </row>
    <row r="175" spans="1:4" s="14" customFormat="1" ht="12.75">
      <c r="A175" s="22"/>
      <c r="B175" s="22"/>
      <c r="C175" s="23"/>
      <c r="D175" s="41"/>
    </row>
    <row r="176" spans="1:4" s="14" customFormat="1" ht="12.75">
      <c r="A176" s="22"/>
      <c r="B176" s="22"/>
      <c r="C176" s="23"/>
      <c r="D176" s="41"/>
    </row>
    <row r="177" spans="1:4" s="14" customFormat="1" ht="12.75">
      <c r="A177" s="22"/>
      <c r="B177" s="22"/>
      <c r="C177" s="23"/>
      <c r="D177" s="41"/>
    </row>
    <row r="178" spans="1:4" s="14" customFormat="1" ht="12.75">
      <c r="A178" s="22"/>
      <c r="B178" s="22"/>
      <c r="C178" s="23"/>
      <c r="D178" s="41"/>
    </row>
    <row r="179" spans="1:4" s="14" customFormat="1" ht="12.75">
      <c r="A179" s="22"/>
      <c r="B179" s="22"/>
      <c r="C179" s="23"/>
      <c r="D179" s="41"/>
    </row>
    <row r="180" spans="1:4" s="14" customFormat="1" ht="18" customHeight="1">
      <c r="A180" s="22"/>
      <c r="B180" s="22"/>
      <c r="C180" s="23"/>
      <c r="D180" s="41"/>
    </row>
    <row r="181" spans="1:4" ht="12.75">
      <c r="A181" s="22"/>
      <c r="C181" s="23"/>
      <c r="D181" s="41"/>
    </row>
    <row r="182" spans="1:4" s="14" customFormat="1" ht="12.75">
      <c r="A182" s="22"/>
      <c r="B182" s="22"/>
      <c r="C182" s="23"/>
      <c r="D182" s="41"/>
    </row>
    <row r="183" spans="1:4" s="14" customFormat="1" ht="12.75">
      <c r="A183" s="22"/>
      <c r="B183" s="22"/>
      <c r="C183" s="23"/>
      <c r="D183" s="41"/>
    </row>
    <row r="184" spans="1:4" s="14" customFormat="1" ht="12.75">
      <c r="A184" s="22"/>
      <c r="B184" s="22"/>
      <c r="C184" s="23"/>
      <c r="D184" s="41"/>
    </row>
    <row r="185" spans="1:4" s="14" customFormat="1" ht="18" customHeight="1">
      <c r="A185" s="22"/>
      <c r="B185" s="22"/>
      <c r="C185" s="23"/>
      <c r="D185" s="41"/>
    </row>
    <row r="186" spans="1:4" ht="12.75">
      <c r="A186" s="22"/>
      <c r="C186" s="23"/>
      <c r="D186" s="41"/>
    </row>
    <row r="187" spans="1:4" ht="14.25" customHeight="1">
      <c r="A187" s="22"/>
      <c r="C187" s="23"/>
      <c r="D187" s="41"/>
    </row>
    <row r="188" spans="1:4" ht="14.25" customHeight="1">
      <c r="A188" s="22"/>
      <c r="C188" s="23"/>
      <c r="D188" s="41"/>
    </row>
    <row r="189" spans="1:4" ht="14.25" customHeight="1">
      <c r="A189" s="22"/>
      <c r="C189" s="23"/>
      <c r="D189" s="41"/>
    </row>
    <row r="190" spans="1:4" ht="12.75">
      <c r="A190" s="22"/>
      <c r="C190" s="23"/>
      <c r="D190" s="41"/>
    </row>
    <row r="191" spans="1:4" ht="14.25" customHeight="1">
      <c r="A191" s="22"/>
      <c r="C191" s="23"/>
      <c r="D191" s="41"/>
    </row>
    <row r="192" spans="1:4" ht="12.75">
      <c r="A192" s="22"/>
      <c r="C192" s="23"/>
      <c r="D192" s="41"/>
    </row>
    <row r="193" spans="1:4" ht="14.25" customHeight="1">
      <c r="A193" s="22"/>
      <c r="C193" s="23"/>
      <c r="D193" s="41"/>
    </row>
    <row r="194" spans="1:4" ht="12.75">
      <c r="A194" s="22"/>
      <c r="C194" s="23"/>
      <c r="D194" s="41"/>
    </row>
    <row r="195" spans="1:4" s="14" customFormat="1" ht="30" customHeight="1">
      <c r="A195" s="22"/>
      <c r="B195" s="22"/>
      <c r="C195" s="23"/>
      <c r="D195" s="41"/>
    </row>
    <row r="196" spans="1:4" s="14" customFormat="1" ht="12.75">
      <c r="A196" s="22"/>
      <c r="B196" s="22"/>
      <c r="C196" s="23"/>
      <c r="D196" s="41"/>
    </row>
    <row r="197" spans="1:4" s="14" customFormat="1" ht="12.75">
      <c r="A197" s="22"/>
      <c r="B197" s="22"/>
      <c r="C197" s="23"/>
      <c r="D197" s="41"/>
    </row>
    <row r="198" spans="1:4" s="14" customFormat="1" ht="12.75">
      <c r="A198" s="22"/>
      <c r="B198" s="22"/>
      <c r="C198" s="23"/>
      <c r="D198" s="41"/>
    </row>
    <row r="199" spans="1:4" s="14" customFormat="1" ht="12.75">
      <c r="A199" s="22"/>
      <c r="B199" s="22"/>
      <c r="C199" s="23"/>
      <c r="D199" s="41"/>
    </row>
    <row r="200" spans="1:4" s="14" customFormat="1" ht="12.75">
      <c r="A200" s="22"/>
      <c r="B200" s="22"/>
      <c r="C200" s="23"/>
      <c r="D200" s="41"/>
    </row>
    <row r="201" spans="1:4" s="14" customFormat="1" ht="12.75">
      <c r="A201" s="22"/>
      <c r="B201" s="22"/>
      <c r="C201" s="23"/>
      <c r="D201" s="41"/>
    </row>
    <row r="202" spans="1:4" s="14" customFormat="1" ht="12.75">
      <c r="A202" s="22"/>
      <c r="B202" s="22"/>
      <c r="C202" s="23"/>
      <c r="D202" s="41"/>
    </row>
    <row r="203" spans="1:4" s="14" customFormat="1" ht="12.75">
      <c r="A203" s="22"/>
      <c r="B203" s="22"/>
      <c r="C203" s="23"/>
      <c r="D203" s="41"/>
    </row>
    <row r="204" spans="1:4" s="14" customFormat="1" ht="12.75">
      <c r="A204" s="22"/>
      <c r="B204" s="22"/>
      <c r="C204" s="23"/>
      <c r="D204" s="41"/>
    </row>
    <row r="205" spans="1:4" s="14" customFormat="1" ht="12.75">
      <c r="A205" s="22"/>
      <c r="B205" s="22"/>
      <c r="C205" s="23"/>
      <c r="D205" s="41"/>
    </row>
    <row r="206" spans="1:4" s="14" customFormat="1" ht="12.75">
      <c r="A206" s="22"/>
      <c r="B206" s="22"/>
      <c r="C206" s="23"/>
      <c r="D206" s="41"/>
    </row>
    <row r="207" spans="1:4" s="14" customFormat="1" ht="12.75">
      <c r="A207" s="22"/>
      <c r="B207" s="22"/>
      <c r="C207" s="23"/>
      <c r="D207" s="41"/>
    </row>
    <row r="208" spans="1:4" s="14" customFormat="1" ht="12.75">
      <c r="A208" s="22"/>
      <c r="B208" s="22"/>
      <c r="C208" s="23"/>
      <c r="D208" s="41"/>
    </row>
    <row r="209" spans="1:4" s="14" customFormat="1" ht="12.75">
      <c r="A209" s="22"/>
      <c r="B209" s="22"/>
      <c r="C209" s="23"/>
      <c r="D209" s="41"/>
    </row>
    <row r="210" spans="1:4" ht="12.75">
      <c r="A210" s="22"/>
      <c r="C210" s="23"/>
      <c r="D210" s="41"/>
    </row>
    <row r="211" spans="1:4" ht="12.75">
      <c r="A211" s="22"/>
      <c r="C211" s="23"/>
      <c r="D211" s="41"/>
    </row>
    <row r="212" spans="1:4" ht="18" customHeight="1">
      <c r="A212" s="22"/>
      <c r="C212" s="23"/>
      <c r="D212" s="41"/>
    </row>
    <row r="213" spans="1:4" ht="20.25" customHeight="1">
      <c r="A213" s="22"/>
      <c r="C213" s="23"/>
      <c r="D213" s="41"/>
    </row>
    <row r="214" spans="1:4" ht="12.75">
      <c r="A214" s="22"/>
      <c r="C214" s="23"/>
      <c r="D214" s="41"/>
    </row>
    <row r="215" spans="1:4" ht="12.75">
      <c r="A215" s="22"/>
      <c r="C215" s="23"/>
      <c r="D215" s="41"/>
    </row>
    <row r="216" spans="1:4" ht="12.75">
      <c r="A216" s="22"/>
      <c r="C216" s="23"/>
      <c r="D216" s="41"/>
    </row>
    <row r="217" spans="1:4" ht="12.75">
      <c r="A217" s="22"/>
      <c r="C217" s="23"/>
      <c r="D217" s="41"/>
    </row>
    <row r="218" spans="1:4" ht="12.75">
      <c r="A218" s="22"/>
      <c r="C218" s="23"/>
      <c r="D218" s="41"/>
    </row>
    <row r="219" spans="1:4" ht="12.75">
      <c r="A219" s="22"/>
      <c r="C219" s="23"/>
      <c r="D219" s="41"/>
    </row>
    <row r="220" spans="1:4" ht="12.75">
      <c r="A220" s="22"/>
      <c r="C220" s="23"/>
      <c r="D220" s="41"/>
    </row>
    <row r="221" spans="1:4" ht="12.75">
      <c r="A221" s="22"/>
      <c r="C221" s="23"/>
      <c r="D221" s="41"/>
    </row>
    <row r="222" spans="1:4" ht="12.75">
      <c r="A222" s="22"/>
      <c r="C222" s="23"/>
      <c r="D222" s="41"/>
    </row>
    <row r="223" spans="1:4" ht="12.75">
      <c r="A223" s="22"/>
      <c r="C223" s="23"/>
      <c r="D223" s="41"/>
    </row>
    <row r="224" spans="1:4" ht="12.75">
      <c r="A224" s="22"/>
      <c r="C224" s="23"/>
      <c r="D224" s="41"/>
    </row>
    <row r="225" spans="1:4" ht="12.75">
      <c r="A225" s="22"/>
      <c r="C225" s="23"/>
      <c r="D225" s="41"/>
    </row>
    <row r="226" spans="1:4" ht="12.75">
      <c r="A226" s="22"/>
      <c r="C226" s="23"/>
      <c r="D226" s="41"/>
    </row>
    <row r="227" spans="1:4" ht="12.75">
      <c r="A227" s="22"/>
      <c r="C227" s="23"/>
      <c r="D227" s="41"/>
    </row>
    <row r="228" spans="1:4" ht="12.75">
      <c r="A228" s="22"/>
      <c r="C228" s="23"/>
      <c r="D228" s="41"/>
    </row>
    <row r="229" spans="1:4" ht="12.75">
      <c r="A229" s="22"/>
      <c r="C229" s="23"/>
      <c r="D229" s="41"/>
    </row>
    <row r="230" spans="1:4" ht="12.75">
      <c r="A230" s="22"/>
      <c r="C230" s="23"/>
      <c r="D230" s="41"/>
    </row>
    <row r="231" spans="1:4" ht="12.75">
      <c r="A231" s="22"/>
      <c r="C231" s="23"/>
      <c r="D231" s="41"/>
    </row>
    <row r="232" spans="1:4" ht="12.75">
      <c r="A232" s="22"/>
      <c r="C232" s="23"/>
      <c r="D232" s="41"/>
    </row>
    <row r="233" spans="1:4" ht="12.75">
      <c r="A233" s="22"/>
      <c r="C233" s="23"/>
      <c r="D233" s="41"/>
    </row>
    <row r="234" spans="1:4" ht="12.75">
      <c r="A234" s="22"/>
      <c r="C234" s="23"/>
      <c r="D234" s="41"/>
    </row>
    <row r="235" spans="1:4" ht="12.75">
      <c r="A235" s="22"/>
      <c r="C235" s="23"/>
      <c r="D235" s="41"/>
    </row>
    <row r="236" spans="1:4" ht="12.75">
      <c r="A236" s="22"/>
      <c r="C236" s="23"/>
      <c r="D236" s="41"/>
    </row>
    <row r="237" spans="1:4" ht="12.75">
      <c r="A237" s="22"/>
      <c r="C237" s="23"/>
      <c r="D237" s="41"/>
    </row>
    <row r="238" spans="1:4" ht="12.75">
      <c r="A238" s="22"/>
      <c r="C238" s="23"/>
      <c r="D238" s="41"/>
    </row>
    <row r="239" spans="1:4" ht="12.75">
      <c r="A239" s="22"/>
      <c r="C239" s="23"/>
      <c r="D239" s="41"/>
    </row>
    <row r="240" spans="1:4" ht="12.75">
      <c r="A240" s="22"/>
      <c r="C240" s="23"/>
      <c r="D240" s="41"/>
    </row>
    <row r="241" spans="1:4" ht="12.75">
      <c r="A241" s="22"/>
      <c r="C241" s="23"/>
      <c r="D241" s="41"/>
    </row>
    <row r="242" spans="1:4" ht="12.75">
      <c r="A242" s="22"/>
      <c r="C242" s="23"/>
      <c r="D242" s="41"/>
    </row>
    <row r="243" spans="1:4" ht="12.75">
      <c r="A243" s="22"/>
      <c r="C243" s="23"/>
      <c r="D243" s="41"/>
    </row>
    <row r="244" spans="1:4" ht="12.75">
      <c r="A244" s="22"/>
      <c r="C244" s="23"/>
      <c r="D244" s="41"/>
    </row>
    <row r="245" spans="1:4" ht="12.75">
      <c r="A245" s="22"/>
      <c r="C245" s="23"/>
      <c r="D245" s="41"/>
    </row>
    <row r="246" spans="1:4" ht="12.75">
      <c r="A246" s="22"/>
      <c r="C246" s="23"/>
      <c r="D246" s="41"/>
    </row>
    <row r="247" spans="1:4" ht="12.75">
      <c r="A247" s="22"/>
      <c r="C247" s="23"/>
      <c r="D247" s="41"/>
    </row>
    <row r="248" spans="1:4" ht="12.75">
      <c r="A248" s="22"/>
      <c r="C248" s="23"/>
      <c r="D248" s="41"/>
    </row>
    <row r="249" spans="1:4" ht="12.75">
      <c r="A249" s="22"/>
      <c r="C249" s="23"/>
      <c r="D249" s="41"/>
    </row>
    <row r="250" spans="1:4" ht="12.75">
      <c r="A250" s="22"/>
      <c r="C250" s="23"/>
      <c r="D250" s="41"/>
    </row>
    <row r="251" spans="1:4" ht="12.75">
      <c r="A251" s="22"/>
      <c r="C251" s="23"/>
      <c r="D251" s="41"/>
    </row>
    <row r="252" spans="1:4" ht="12.75">
      <c r="A252" s="22"/>
      <c r="C252" s="23"/>
      <c r="D252" s="41"/>
    </row>
    <row r="253" spans="1:4" ht="12.75">
      <c r="A253" s="22"/>
      <c r="C253" s="23"/>
      <c r="D253" s="41"/>
    </row>
    <row r="254" spans="1:4" ht="12.75">
      <c r="A254" s="22"/>
      <c r="C254" s="23"/>
      <c r="D254" s="41"/>
    </row>
    <row r="255" spans="1:4" ht="12.75">
      <c r="A255" s="22"/>
      <c r="C255" s="23"/>
      <c r="D255" s="41"/>
    </row>
    <row r="256" spans="1:4" ht="12.75">
      <c r="A256" s="22"/>
      <c r="C256" s="23"/>
      <c r="D256" s="41"/>
    </row>
    <row r="257" spans="1:4" ht="12.75">
      <c r="A257" s="22"/>
      <c r="C257" s="23"/>
      <c r="D257" s="41"/>
    </row>
    <row r="258" spans="1:4" ht="12.75">
      <c r="A258" s="22"/>
      <c r="C258" s="23"/>
      <c r="D258" s="41"/>
    </row>
    <row r="259" spans="1:4" ht="12.75">
      <c r="A259" s="22"/>
      <c r="C259" s="23"/>
      <c r="D259" s="41"/>
    </row>
    <row r="260" spans="1:4" ht="12.75">
      <c r="A260" s="22"/>
      <c r="C260" s="23"/>
      <c r="D260" s="41"/>
    </row>
    <row r="261" spans="1:4" ht="12.75">
      <c r="A261" s="22"/>
      <c r="C261" s="23"/>
      <c r="D261" s="41"/>
    </row>
    <row r="262" spans="1:4" ht="12.75">
      <c r="A262" s="22"/>
      <c r="C262" s="23"/>
      <c r="D262" s="41"/>
    </row>
    <row r="263" spans="1:4" ht="12.75">
      <c r="A263" s="22"/>
      <c r="C263" s="23"/>
      <c r="D263" s="41"/>
    </row>
    <row r="264" spans="1:4" ht="12.75">
      <c r="A264" s="22"/>
      <c r="C264" s="23"/>
      <c r="D264" s="41"/>
    </row>
    <row r="265" spans="1:4" ht="12.75">
      <c r="A265" s="22"/>
      <c r="C265" s="23"/>
      <c r="D265" s="41"/>
    </row>
    <row r="266" spans="1:4" ht="12.75">
      <c r="A266" s="22"/>
      <c r="C266" s="23"/>
      <c r="D266" s="41"/>
    </row>
    <row r="267" spans="1:4" ht="12.75">
      <c r="A267" s="22"/>
      <c r="C267" s="23"/>
      <c r="D267" s="41"/>
    </row>
    <row r="268" spans="1:4" ht="12.75">
      <c r="A268" s="22"/>
      <c r="C268" s="23"/>
      <c r="D268" s="41"/>
    </row>
    <row r="269" spans="1:4" ht="12.75">
      <c r="A269" s="22"/>
      <c r="C269" s="23"/>
      <c r="D269" s="41"/>
    </row>
    <row r="270" spans="1:4" ht="12.75">
      <c r="A270" s="22"/>
      <c r="C270" s="23"/>
      <c r="D270" s="41"/>
    </row>
    <row r="271" spans="1:4" ht="12.75">
      <c r="A271" s="22"/>
      <c r="C271" s="23"/>
      <c r="D271" s="41"/>
    </row>
    <row r="272" spans="1:4" ht="12.75">
      <c r="A272" s="22"/>
      <c r="C272" s="23"/>
      <c r="D272" s="41"/>
    </row>
    <row r="273" spans="1:4" ht="12.75">
      <c r="A273" s="22"/>
      <c r="C273" s="23"/>
      <c r="D273" s="41"/>
    </row>
    <row r="274" spans="1:4" ht="12.75">
      <c r="A274" s="22"/>
      <c r="C274" s="23"/>
      <c r="D274" s="41"/>
    </row>
    <row r="275" spans="1:4" ht="12.75">
      <c r="A275" s="22"/>
      <c r="C275" s="23"/>
      <c r="D275" s="41"/>
    </row>
    <row r="276" spans="1:4" ht="12.75">
      <c r="A276" s="22"/>
      <c r="C276" s="23"/>
      <c r="D276" s="41"/>
    </row>
    <row r="277" spans="1:4" ht="12.75">
      <c r="A277" s="22"/>
      <c r="C277" s="23"/>
      <c r="D277" s="41"/>
    </row>
    <row r="278" spans="1:4" ht="12.75">
      <c r="A278" s="22"/>
      <c r="C278" s="23"/>
      <c r="D278" s="41"/>
    </row>
    <row r="279" spans="1:4" ht="12.75">
      <c r="A279" s="22"/>
      <c r="C279" s="23"/>
      <c r="D279" s="41"/>
    </row>
    <row r="280" spans="1:4" ht="12.75">
      <c r="A280" s="22"/>
      <c r="C280" s="23"/>
      <c r="D280" s="41"/>
    </row>
    <row r="281" spans="1:4" ht="12.75">
      <c r="A281" s="22"/>
      <c r="C281" s="23"/>
      <c r="D281" s="41"/>
    </row>
    <row r="282" spans="1:4" ht="12.75">
      <c r="A282" s="22"/>
      <c r="C282" s="23"/>
      <c r="D282" s="41"/>
    </row>
    <row r="283" spans="1:4" ht="12.75">
      <c r="A283" s="22"/>
      <c r="C283" s="23"/>
      <c r="D283" s="41"/>
    </row>
    <row r="284" spans="1:4" ht="12.75">
      <c r="A284" s="22"/>
      <c r="C284" s="23"/>
      <c r="D284" s="41"/>
    </row>
    <row r="285" spans="1:4" ht="12.75">
      <c r="A285" s="22"/>
      <c r="C285" s="23"/>
      <c r="D285" s="41"/>
    </row>
    <row r="286" spans="1:4" ht="12.75">
      <c r="A286" s="22"/>
      <c r="C286" s="23"/>
      <c r="D286" s="41"/>
    </row>
    <row r="287" spans="1:4" ht="12.75">
      <c r="A287" s="22"/>
      <c r="C287" s="23"/>
      <c r="D287" s="41"/>
    </row>
    <row r="288" spans="1:4" ht="12.75">
      <c r="A288" s="22"/>
      <c r="C288" s="23"/>
      <c r="D288" s="41"/>
    </row>
    <row r="289" spans="1:4" ht="12.75">
      <c r="A289" s="22"/>
      <c r="C289" s="23"/>
      <c r="D289" s="41"/>
    </row>
    <row r="290" spans="1:4" ht="12.75">
      <c r="A290" s="22"/>
      <c r="C290" s="23"/>
      <c r="D290" s="41"/>
    </row>
    <row r="291" spans="1:4" ht="12.75">
      <c r="A291" s="22"/>
      <c r="C291" s="23"/>
      <c r="D291" s="41"/>
    </row>
    <row r="292" spans="1:4" ht="12.75">
      <c r="A292" s="22"/>
      <c r="C292" s="23"/>
      <c r="D292" s="41"/>
    </row>
    <row r="293" spans="1:4" ht="12.75">
      <c r="A293" s="22"/>
      <c r="C293" s="23"/>
      <c r="D293" s="41"/>
    </row>
    <row r="294" spans="1:4" ht="12.75">
      <c r="A294" s="22"/>
      <c r="C294" s="23"/>
      <c r="D294" s="41"/>
    </row>
    <row r="295" spans="1:4" ht="12.75">
      <c r="A295" s="22"/>
      <c r="C295" s="23"/>
      <c r="D295" s="41"/>
    </row>
    <row r="296" spans="1:4" ht="12.75">
      <c r="A296" s="22"/>
      <c r="C296" s="23"/>
      <c r="D296" s="41"/>
    </row>
    <row r="297" spans="1:4" ht="12.75">
      <c r="A297" s="22"/>
      <c r="C297" s="23"/>
      <c r="D297" s="41"/>
    </row>
    <row r="298" spans="1:4" ht="12.75">
      <c r="A298" s="22"/>
      <c r="C298" s="23"/>
      <c r="D298" s="41"/>
    </row>
    <row r="299" spans="1:4" ht="12.75">
      <c r="A299" s="22"/>
      <c r="C299" s="23"/>
      <c r="D299" s="41"/>
    </row>
    <row r="300" spans="1:4" ht="12.75">
      <c r="A300" s="22"/>
      <c r="C300" s="23"/>
      <c r="D300" s="41"/>
    </row>
    <row r="301" spans="1:4" ht="12.75">
      <c r="A301" s="22"/>
      <c r="C301" s="23"/>
      <c r="D301" s="41"/>
    </row>
    <row r="302" spans="1:4" ht="12.75">
      <c r="A302" s="22"/>
      <c r="C302" s="23"/>
      <c r="D302" s="41"/>
    </row>
    <row r="303" spans="1:4" ht="12.75">
      <c r="A303" s="22"/>
      <c r="C303" s="23"/>
      <c r="D303" s="41"/>
    </row>
    <row r="304" spans="1:4" ht="12.75">
      <c r="A304" s="22"/>
      <c r="C304" s="23"/>
      <c r="D304" s="41"/>
    </row>
    <row r="305" spans="1:4" ht="12.75">
      <c r="A305" s="22"/>
      <c r="C305" s="23"/>
      <c r="D305" s="41"/>
    </row>
    <row r="306" spans="1:4" ht="12.75">
      <c r="A306" s="22"/>
      <c r="C306" s="23"/>
      <c r="D306" s="41"/>
    </row>
    <row r="307" spans="1:4" ht="12.75">
      <c r="A307" s="22"/>
      <c r="C307" s="23"/>
      <c r="D307" s="41"/>
    </row>
    <row r="308" spans="1:4" ht="12.75">
      <c r="A308" s="22"/>
      <c r="C308" s="23"/>
      <c r="D308" s="41"/>
    </row>
    <row r="309" spans="1:4" ht="12.75">
      <c r="A309" s="22"/>
      <c r="C309" s="23"/>
      <c r="D309" s="41"/>
    </row>
    <row r="310" spans="1:4" ht="12.75">
      <c r="A310" s="22"/>
      <c r="C310" s="23"/>
      <c r="D310" s="41"/>
    </row>
    <row r="311" spans="1:4" ht="12.75">
      <c r="A311" s="22"/>
      <c r="C311" s="23"/>
      <c r="D311" s="41"/>
    </row>
    <row r="312" spans="1:4" ht="12.75">
      <c r="A312" s="22"/>
      <c r="C312" s="23"/>
      <c r="D312" s="41"/>
    </row>
    <row r="313" spans="1:4" ht="12.75">
      <c r="A313" s="22"/>
      <c r="C313" s="23"/>
      <c r="D313" s="41"/>
    </row>
    <row r="314" spans="1:4" ht="12.75">
      <c r="A314" s="22"/>
      <c r="C314" s="23"/>
      <c r="D314" s="41"/>
    </row>
    <row r="315" spans="1:4" ht="12.75">
      <c r="A315" s="22"/>
      <c r="C315" s="23"/>
      <c r="D315" s="41"/>
    </row>
    <row r="316" spans="1:4" ht="12.75">
      <c r="A316" s="22"/>
      <c r="C316" s="23"/>
      <c r="D316" s="41"/>
    </row>
    <row r="317" spans="1:4" ht="12.75">
      <c r="A317" s="22"/>
      <c r="C317" s="23"/>
      <c r="D317" s="41"/>
    </row>
    <row r="318" spans="1:4" ht="12.75">
      <c r="A318" s="22"/>
      <c r="C318" s="23"/>
      <c r="D318" s="41"/>
    </row>
    <row r="319" spans="1:4" ht="12.75">
      <c r="A319" s="22"/>
      <c r="C319" s="23"/>
      <c r="D319" s="41"/>
    </row>
    <row r="320" spans="1:4" ht="12.75">
      <c r="A320" s="22"/>
      <c r="C320" s="23"/>
      <c r="D320" s="41"/>
    </row>
    <row r="321" spans="1:4" ht="12.75">
      <c r="A321" s="22"/>
      <c r="C321" s="23"/>
      <c r="D321" s="41"/>
    </row>
    <row r="322" spans="1:4" ht="12.75">
      <c r="A322" s="22"/>
      <c r="C322" s="23"/>
      <c r="D322" s="41"/>
    </row>
    <row r="323" spans="1:4" ht="12.75">
      <c r="A323" s="22"/>
      <c r="C323" s="23"/>
      <c r="D323" s="41"/>
    </row>
    <row r="324" spans="1:4" ht="12.75">
      <c r="A324" s="22"/>
      <c r="C324" s="23"/>
      <c r="D324" s="41"/>
    </row>
    <row r="325" spans="1:4" ht="12.75">
      <c r="A325" s="22"/>
      <c r="C325" s="23"/>
      <c r="D325" s="41"/>
    </row>
    <row r="326" spans="1:4" ht="12.75">
      <c r="A326" s="22"/>
      <c r="C326" s="23"/>
      <c r="D326" s="41"/>
    </row>
    <row r="327" spans="1:4" ht="12.75">
      <c r="A327" s="22"/>
      <c r="C327" s="23"/>
      <c r="D327" s="41"/>
    </row>
    <row r="328" spans="1:4" ht="12.75">
      <c r="A328" s="22"/>
      <c r="C328" s="23"/>
      <c r="D328" s="41"/>
    </row>
    <row r="329" spans="1:4" ht="12.75">
      <c r="A329" s="22"/>
      <c r="C329" s="23"/>
      <c r="D329" s="41"/>
    </row>
    <row r="330" spans="1:4" ht="12.75">
      <c r="A330" s="22"/>
      <c r="C330" s="23"/>
      <c r="D330" s="41"/>
    </row>
    <row r="331" spans="1:4" ht="12.75">
      <c r="A331" s="22"/>
      <c r="C331" s="23"/>
      <c r="D331" s="41"/>
    </row>
    <row r="332" spans="1:4" ht="12.75">
      <c r="A332" s="22"/>
      <c r="C332" s="23"/>
      <c r="D332" s="41"/>
    </row>
    <row r="333" spans="1:4" ht="12.75">
      <c r="A333" s="22"/>
      <c r="C333" s="23"/>
      <c r="D333" s="41"/>
    </row>
    <row r="334" spans="1:4" ht="12.75">
      <c r="A334" s="22"/>
      <c r="C334" s="23"/>
      <c r="D334" s="41"/>
    </row>
    <row r="335" spans="1:4" ht="12.75">
      <c r="A335" s="22"/>
      <c r="C335" s="23"/>
      <c r="D335" s="41"/>
    </row>
    <row r="336" spans="1:4" ht="12.75">
      <c r="A336" s="22"/>
      <c r="C336" s="23"/>
      <c r="D336" s="41"/>
    </row>
    <row r="337" spans="1:4" ht="12.75">
      <c r="A337" s="22"/>
      <c r="C337" s="23"/>
      <c r="D337" s="41"/>
    </row>
    <row r="338" spans="1:4" ht="12.75">
      <c r="A338" s="22"/>
      <c r="C338" s="23"/>
      <c r="D338" s="41"/>
    </row>
    <row r="339" spans="1:4" ht="12.75">
      <c r="A339" s="22"/>
      <c r="C339" s="23"/>
      <c r="D339" s="41"/>
    </row>
    <row r="340" spans="1:4" ht="12.75">
      <c r="A340" s="22"/>
      <c r="C340" s="23"/>
      <c r="D340" s="41"/>
    </row>
    <row r="341" spans="1:4" ht="12.75">
      <c r="A341" s="22"/>
      <c r="C341" s="23"/>
      <c r="D341" s="41"/>
    </row>
    <row r="342" spans="1:4" ht="12.75">
      <c r="A342" s="22"/>
      <c r="C342" s="23"/>
      <c r="D342" s="41"/>
    </row>
    <row r="343" spans="1:4" ht="12.75">
      <c r="A343" s="22"/>
      <c r="C343" s="23"/>
      <c r="D343" s="41"/>
    </row>
    <row r="344" spans="1:4" ht="12.75">
      <c r="A344" s="22"/>
      <c r="C344" s="23"/>
      <c r="D344" s="41"/>
    </row>
    <row r="345" spans="1:4" ht="12.75">
      <c r="A345" s="22"/>
      <c r="C345" s="23"/>
      <c r="D345" s="41"/>
    </row>
    <row r="346" spans="1:4" ht="12.75">
      <c r="A346" s="22"/>
      <c r="C346" s="23"/>
      <c r="D346" s="41"/>
    </row>
    <row r="347" spans="1:4" ht="12.75">
      <c r="A347" s="22"/>
      <c r="C347" s="23"/>
      <c r="D347" s="41"/>
    </row>
    <row r="348" spans="1:4" ht="12.75">
      <c r="A348" s="22"/>
      <c r="C348" s="23"/>
      <c r="D348" s="41"/>
    </row>
    <row r="349" spans="1:4" ht="12.75">
      <c r="A349" s="22"/>
      <c r="C349" s="23"/>
      <c r="D349" s="41"/>
    </row>
    <row r="350" spans="1:4" ht="12.75">
      <c r="A350" s="22"/>
      <c r="C350" s="23"/>
      <c r="D350" s="41"/>
    </row>
    <row r="351" spans="1:4" ht="12.75">
      <c r="A351" s="22"/>
      <c r="C351" s="23"/>
      <c r="D351" s="41"/>
    </row>
    <row r="352" spans="1:4" ht="12.75">
      <c r="A352" s="22"/>
      <c r="C352" s="23"/>
      <c r="D352" s="41"/>
    </row>
    <row r="353" spans="1:4" ht="12.75">
      <c r="A353" s="22"/>
      <c r="C353" s="23"/>
      <c r="D353" s="41"/>
    </row>
    <row r="354" spans="1:4" ht="12.75">
      <c r="A354" s="22"/>
      <c r="C354" s="23"/>
      <c r="D354" s="41"/>
    </row>
    <row r="355" spans="1:4" ht="12.75">
      <c r="A355" s="22"/>
      <c r="C355" s="23"/>
      <c r="D355" s="41"/>
    </row>
    <row r="356" spans="1:4" ht="12.75">
      <c r="A356" s="22"/>
      <c r="C356" s="23"/>
      <c r="D356" s="41"/>
    </row>
    <row r="357" spans="1:4" ht="12.75">
      <c r="A357" s="22"/>
      <c r="C357" s="23"/>
      <c r="D357" s="41"/>
    </row>
    <row r="358" spans="1:4" ht="12.75">
      <c r="A358" s="22"/>
      <c r="C358" s="23"/>
      <c r="D358" s="41"/>
    </row>
    <row r="359" spans="1:4" ht="12.75">
      <c r="A359" s="22"/>
      <c r="C359" s="23"/>
      <c r="D359" s="41"/>
    </row>
    <row r="360" spans="1:4" ht="12.75">
      <c r="A360" s="22"/>
      <c r="C360" s="23"/>
      <c r="D360" s="41"/>
    </row>
    <row r="361" spans="1:4" ht="12.75">
      <c r="A361" s="22"/>
      <c r="C361" s="23"/>
      <c r="D361" s="41"/>
    </row>
    <row r="362" spans="1:4" ht="12.75">
      <c r="A362" s="22"/>
      <c r="C362" s="23"/>
      <c r="D362" s="41"/>
    </row>
    <row r="363" spans="1:4" ht="12.75">
      <c r="A363" s="22"/>
      <c r="C363" s="23"/>
      <c r="D363" s="41"/>
    </row>
    <row r="364" spans="1:4" ht="12.75">
      <c r="A364" s="22"/>
      <c r="C364" s="23"/>
      <c r="D364" s="41"/>
    </row>
    <row r="365" spans="1:4" ht="12.75">
      <c r="A365" s="22"/>
      <c r="C365" s="23"/>
      <c r="D365" s="41"/>
    </row>
    <row r="366" spans="1:4" ht="12.75">
      <c r="A366" s="22"/>
      <c r="C366" s="23"/>
      <c r="D366" s="41"/>
    </row>
    <row r="367" spans="1:4" ht="12.75">
      <c r="A367" s="22"/>
      <c r="C367" s="23"/>
      <c r="D367" s="41"/>
    </row>
    <row r="368" spans="1:4" ht="12.75">
      <c r="A368" s="22"/>
      <c r="C368" s="23"/>
      <c r="D368" s="41"/>
    </row>
    <row r="369" spans="1:4" ht="12.75">
      <c r="A369" s="22"/>
      <c r="C369" s="23"/>
      <c r="D369" s="41"/>
    </row>
    <row r="370" spans="1:4" ht="12.75">
      <c r="A370" s="22"/>
      <c r="C370" s="23"/>
      <c r="D370" s="41"/>
    </row>
    <row r="371" spans="1:4" ht="12.75">
      <c r="A371" s="22"/>
      <c r="C371" s="23"/>
      <c r="D371" s="41"/>
    </row>
    <row r="372" spans="1:4" ht="12.75">
      <c r="A372" s="22"/>
      <c r="C372" s="23"/>
      <c r="D372" s="41"/>
    </row>
    <row r="373" spans="1:4" ht="12.75">
      <c r="A373" s="22"/>
      <c r="C373" s="23"/>
      <c r="D373" s="41"/>
    </row>
    <row r="374" spans="1:4" ht="12.75">
      <c r="A374" s="22"/>
      <c r="C374" s="23"/>
      <c r="D374" s="41"/>
    </row>
    <row r="375" spans="1:4" ht="12.75">
      <c r="A375" s="22"/>
      <c r="C375" s="23"/>
      <c r="D375" s="41"/>
    </row>
    <row r="376" spans="1:4" ht="12.75">
      <c r="A376" s="22"/>
      <c r="C376" s="23"/>
      <c r="D376" s="41"/>
    </row>
    <row r="377" spans="1:4" ht="12.75">
      <c r="A377" s="22"/>
      <c r="C377" s="23"/>
      <c r="D377" s="41"/>
    </row>
    <row r="378" spans="1:4" ht="12.75">
      <c r="A378" s="22"/>
      <c r="C378" s="23"/>
      <c r="D378" s="41"/>
    </row>
    <row r="379" spans="1:4" ht="12.75">
      <c r="A379" s="22"/>
      <c r="C379" s="23"/>
      <c r="D379" s="41"/>
    </row>
    <row r="380" spans="1:4" ht="12.75">
      <c r="A380" s="22"/>
      <c r="C380" s="23"/>
      <c r="D380" s="41"/>
    </row>
    <row r="381" spans="1:4" ht="12.75">
      <c r="A381" s="22"/>
      <c r="C381" s="23"/>
      <c r="D381" s="41"/>
    </row>
    <row r="382" spans="1:4" ht="12.75">
      <c r="A382" s="22"/>
      <c r="C382" s="23"/>
      <c r="D382" s="41"/>
    </row>
    <row r="383" spans="1:4" ht="12.75">
      <c r="A383" s="22"/>
      <c r="C383" s="23"/>
      <c r="D383" s="41"/>
    </row>
    <row r="384" spans="1:4" ht="12.75">
      <c r="A384" s="22"/>
      <c r="C384" s="23"/>
      <c r="D384" s="41"/>
    </row>
    <row r="385" spans="1:4" ht="12.75">
      <c r="A385" s="22"/>
      <c r="C385" s="23"/>
      <c r="D385" s="41"/>
    </row>
    <row r="386" spans="1:4" ht="12.75">
      <c r="A386" s="22"/>
      <c r="C386" s="23"/>
      <c r="D386" s="41"/>
    </row>
    <row r="387" spans="1:4" ht="12.75">
      <c r="A387" s="22"/>
      <c r="C387" s="23"/>
      <c r="D387" s="41"/>
    </row>
    <row r="388" spans="1:4" ht="12.75">
      <c r="A388" s="22"/>
      <c r="C388" s="23"/>
      <c r="D388" s="41"/>
    </row>
    <row r="389" spans="1:4" ht="12.75">
      <c r="A389" s="22"/>
      <c r="C389" s="23"/>
      <c r="D389" s="41"/>
    </row>
    <row r="390" spans="1:4" ht="12.75">
      <c r="A390" s="22"/>
      <c r="C390" s="23"/>
      <c r="D390" s="41"/>
    </row>
    <row r="391" spans="1:4" ht="12.75">
      <c r="A391" s="22"/>
      <c r="C391" s="23"/>
      <c r="D391" s="41"/>
    </row>
    <row r="392" spans="1:4" ht="12.75">
      <c r="A392" s="22"/>
      <c r="C392" s="23"/>
      <c r="D392" s="41"/>
    </row>
    <row r="393" spans="1:4" ht="12.75">
      <c r="A393" s="22"/>
      <c r="C393" s="23"/>
      <c r="D393" s="41"/>
    </row>
    <row r="394" spans="1:4" ht="12.75">
      <c r="A394" s="22"/>
      <c r="C394" s="23"/>
      <c r="D394" s="41"/>
    </row>
    <row r="395" spans="1:4" ht="12.75">
      <c r="A395" s="22"/>
      <c r="C395" s="23"/>
      <c r="D395" s="41"/>
    </row>
    <row r="396" spans="1:4" ht="12.75">
      <c r="A396" s="22"/>
      <c r="C396" s="23"/>
      <c r="D396" s="41"/>
    </row>
    <row r="397" spans="1:4" ht="12.75">
      <c r="A397" s="22"/>
      <c r="C397" s="23"/>
      <c r="D397" s="41"/>
    </row>
    <row r="398" spans="1:4" ht="12.75">
      <c r="A398" s="22"/>
      <c r="C398" s="23"/>
      <c r="D398" s="41"/>
    </row>
    <row r="399" spans="1:4" ht="12.75">
      <c r="A399" s="22"/>
      <c r="C399" s="23"/>
      <c r="D399" s="41"/>
    </row>
    <row r="400" spans="1:4" ht="12.75">
      <c r="A400" s="22"/>
      <c r="C400" s="23"/>
      <c r="D400" s="41"/>
    </row>
    <row r="401" spans="1:4" ht="12.75">
      <c r="A401" s="22"/>
      <c r="C401" s="23"/>
      <c r="D401" s="41"/>
    </row>
    <row r="402" spans="1:4" ht="12.75">
      <c r="A402" s="22"/>
      <c r="C402" s="23"/>
      <c r="D402" s="41"/>
    </row>
    <row r="403" spans="1:4" ht="12.75">
      <c r="A403" s="22"/>
      <c r="C403" s="23"/>
      <c r="D403" s="41"/>
    </row>
    <row r="404" spans="1:4" ht="12.75">
      <c r="A404" s="22"/>
      <c r="C404" s="23"/>
      <c r="D404" s="41"/>
    </row>
    <row r="405" spans="1:4" ht="12.75">
      <c r="A405" s="22"/>
      <c r="C405" s="23"/>
      <c r="D405" s="41"/>
    </row>
    <row r="406" spans="1:4" ht="12.75">
      <c r="A406" s="22"/>
      <c r="C406" s="23"/>
      <c r="D406" s="41"/>
    </row>
    <row r="407" spans="1:4" ht="12.75">
      <c r="A407" s="22"/>
      <c r="C407" s="23"/>
      <c r="D407" s="41"/>
    </row>
    <row r="408" spans="1:4" ht="12.75">
      <c r="A408" s="22"/>
      <c r="C408" s="23"/>
      <c r="D408" s="41"/>
    </row>
    <row r="409" spans="1:4" ht="12.75">
      <c r="A409" s="22"/>
      <c r="C409" s="23"/>
      <c r="D409" s="41"/>
    </row>
    <row r="410" spans="1:4" ht="12.75">
      <c r="A410" s="22"/>
      <c r="C410" s="23"/>
      <c r="D410" s="41"/>
    </row>
    <row r="411" spans="1:4" ht="12.75">
      <c r="A411" s="22"/>
      <c r="C411" s="23"/>
      <c r="D411" s="41"/>
    </row>
    <row r="412" spans="1:4" ht="12.75">
      <c r="A412" s="22"/>
      <c r="C412" s="23"/>
      <c r="D412" s="41"/>
    </row>
    <row r="413" spans="1:4" ht="12.75">
      <c r="A413" s="22"/>
      <c r="C413" s="23"/>
      <c r="D413" s="41"/>
    </row>
    <row r="414" spans="1:4" ht="12.75">
      <c r="A414" s="22"/>
      <c r="C414" s="23"/>
      <c r="D414" s="41"/>
    </row>
    <row r="415" spans="1:4" ht="12.75">
      <c r="A415" s="22"/>
      <c r="C415" s="23"/>
      <c r="D415" s="41"/>
    </row>
    <row r="416" spans="1:4" ht="12.75">
      <c r="A416" s="22"/>
      <c r="C416" s="23"/>
      <c r="D416" s="41"/>
    </row>
    <row r="417" spans="1:4" ht="12.75">
      <c r="A417" s="22"/>
      <c r="C417" s="23"/>
      <c r="D417" s="41"/>
    </row>
    <row r="418" spans="1:4" ht="12.75">
      <c r="A418" s="22"/>
      <c r="C418" s="23"/>
      <c r="D418" s="41"/>
    </row>
    <row r="419" spans="1:4" ht="12.75">
      <c r="A419" s="22"/>
      <c r="C419" s="23"/>
      <c r="D419" s="41"/>
    </row>
    <row r="420" spans="1:4" ht="12.75">
      <c r="A420" s="22"/>
      <c r="C420" s="23"/>
      <c r="D420" s="41"/>
    </row>
    <row r="421" spans="1:4" ht="12.75">
      <c r="A421" s="22"/>
      <c r="C421" s="23"/>
      <c r="D421" s="41"/>
    </row>
    <row r="422" spans="1:4" ht="12.75">
      <c r="A422" s="22"/>
      <c r="C422" s="23"/>
      <c r="D422" s="41"/>
    </row>
    <row r="423" spans="1:4" ht="12.75">
      <c r="A423" s="22"/>
      <c r="C423" s="23"/>
      <c r="D423" s="41"/>
    </row>
    <row r="424" spans="1:4" ht="12.75">
      <c r="A424" s="22"/>
      <c r="C424" s="23"/>
      <c r="D424" s="41"/>
    </row>
    <row r="425" spans="1:4" ht="12.75">
      <c r="A425" s="22"/>
      <c r="C425" s="23"/>
      <c r="D425" s="41"/>
    </row>
    <row r="426" spans="1:4" ht="12.75">
      <c r="A426" s="22"/>
      <c r="C426" s="23"/>
      <c r="D426" s="41"/>
    </row>
    <row r="427" spans="1:4" ht="12.75">
      <c r="A427" s="22"/>
      <c r="C427" s="23"/>
      <c r="D427" s="41"/>
    </row>
    <row r="428" spans="1:4" ht="12.75">
      <c r="A428" s="22"/>
      <c r="C428" s="23"/>
      <c r="D428" s="41"/>
    </row>
    <row r="429" spans="1:4" ht="12.75">
      <c r="A429" s="22"/>
      <c r="C429" s="23"/>
      <c r="D429" s="41"/>
    </row>
    <row r="430" spans="1:4" ht="12.75">
      <c r="A430" s="22"/>
      <c r="C430" s="23"/>
      <c r="D430" s="41"/>
    </row>
    <row r="431" spans="1:4" ht="12.75">
      <c r="A431" s="22"/>
      <c r="C431" s="23"/>
      <c r="D431" s="41"/>
    </row>
    <row r="432" spans="1:4" ht="12.75">
      <c r="A432" s="22"/>
      <c r="C432" s="23"/>
      <c r="D432" s="41"/>
    </row>
    <row r="433" spans="1:4" ht="12.75">
      <c r="A433" s="22"/>
      <c r="C433" s="23"/>
      <c r="D433" s="41"/>
    </row>
    <row r="434" spans="1:4" ht="12.75">
      <c r="A434" s="22"/>
      <c r="C434" s="23"/>
      <c r="D434" s="41"/>
    </row>
    <row r="435" spans="1:4" ht="12.75">
      <c r="A435" s="22"/>
      <c r="C435" s="23"/>
      <c r="D435" s="41"/>
    </row>
    <row r="436" spans="1:4" ht="12.75">
      <c r="A436" s="22"/>
      <c r="C436" s="23"/>
      <c r="D436" s="41"/>
    </row>
    <row r="437" spans="1:4" ht="12.75">
      <c r="A437" s="22"/>
      <c r="C437" s="23"/>
      <c r="D437" s="41"/>
    </row>
    <row r="438" spans="1:4" ht="12.75">
      <c r="A438" s="22"/>
      <c r="C438" s="23"/>
      <c r="D438" s="41"/>
    </row>
    <row r="439" spans="1:4" ht="12.75">
      <c r="A439" s="22"/>
      <c r="C439" s="23"/>
      <c r="D439" s="41"/>
    </row>
    <row r="440" spans="1:4" ht="12.75">
      <c r="A440" s="22"/>
      <c r="C440" s="23"/>
      <c r="D440" s="41"/>
    </row>
    <row r="441" spans="1:4" ht="12.75">
      <c r="A441" s="22"/>
      <c r="C441" s="23"/>
      <c r="D441" s="41"/>
    </row>
    <row r="442" spans="1:4" ht="12.75">
      <c r="A442" s="22"/>
      <c r="C442" s="23"/>
      <c r="D442" s="41"/>
    </row>
    <row r="443" spans="1:4" ht="12.75">
      <c r="A443" s="22"/>
      <c r="C443" s="23"/>
      <c r="D443" s="41"/>
    </row>
    <row r="444" spans="1:4" ht="12.75">
      <c r="A444" s="22"/>
      <c r="C444" s="23"/>
      <c r="D444" s="41"/>
    </row>
    <row r="445" spans="1:4" ht="12.75">
      <c r="A445" s="22"/>
      <c r="C445" s="23"/>
      <c r="D445" s="41"/>
    </row>
    <row r="446" spans="1:4" ht="12.75">
      <c r="A446" s="22"/>
      <c r="C446" s="23"/>
      <c r="D446" s="41"/>
    </row>
    <row r="447" spans="1:4" ht="12.75">
      <c r="A447" s="22"/>
      <c r="C447" s="23"/>
      <c r="D447" s="41"/>
    </row>
    <row r="448" spans="1:4" ht="12.75">
      <c r="A448" s="22"/>
      <c r="C448" s="23"/>
      <c r="D448" s="41"/>
    </row>
    <row r="449" spans="1:4" ht="12.75">
      <c r="A449" s="22"/>
      <c r="C449" s="23"/>
      <c r="D449" s="41"/>
    </row>
    <row r="450" spans="1:4" ht="12.75">
      <c r="A450" s="22"/>
      <c r="C450" s="23"/>
      <c r="D450" s="41"/>
    </row>
    <row r="451" spans="1:4" ht="12.75">
      <c r="A451" s="22"/>
      <c r="C451" s="23"/>
      <c r="D451" s="41"/>
    </row>
    <row r="452" spans="1:4" ht="12.75">
      <c r="A452" s="22"/>
      <c r="C452" s="23"/>
      <c r="D452" s="41"/>
    </row>
    <row r="453" spans="1:4" ht="12.75">
      <c r="A453" s="22"/>
      <c r="C453" s="23"/>
      <c r="D453" s="41"/>
    </row>
    <row r="454" spans="1:4" ht="12.75">
      <c r="A454" s="22"/>
      <c r="C454" s="23"/>
      <c r="D454" s="41"/>
    </row>
    <row r="455" spans="1:4" ht="12.75">
      <c r="A455" s="22"/>
      <c r="C455" s="23"/>
      <c r="D455" s="41"/>
    </row>
    <row r="456" spans="1:4" ht="12.75">
      <c r="A456" s="22"/>
      <c r="C456" s="23"/>
      <c r="D456" s="41"/>
    </row>
    <row r="457" spans="1:4" ht="12.75">
      <c r="A457" s="22"/>
      <c r="C457" s="23"/>
      <c r="D457" s="41"/>
    </row>
    <row r="458" spans="1:4" ht="12.75">
      <c r="A458" s="22"/>
      <c r="C458" s="23"/>
      <c r="D458" s="41"/>
    </row>
    <row r="459" spans="1:4" ht="12.75">
      <c r="A459" s="22"/>
      <c r="C459" s="23"/>
      <c r="D459" s="41"/>
    </row>
    <row r="460" spans="1:4" ht="12.75">
      <c r="A460" s="22"/>
      <c r="C460" s="23"/>
      <c r="D460" s="41"/>
    </row>
    <row r="461" spans="1:4" ht="12.75">
      <c r="A461" s="22"/>
      <c r="C461" s="23"/>
      <c r="D461" s="41"/>
    </row>
    <row r="462" spans="1:4" ht="12.75">
      <c r="A462" s="22"/>
      <c r="C462" s="23"/>
      <c r="D462" s="41"/>
    </row>
    <row r="463" spans="1:4" ht="12.75">
      <c r="A463" s="22"/>
      <c r="C463" s="23"/>
      <c r="D463" s="41"/>
    </row>
    <row r="464" spans="1:4" ht="12.75">
      <c r="A464" s="22"/>
      <c r="C464" s="23"/>
      <c r="D464" s="41"/>
    </row>
    <row r="465" spans="1:4" ht="12.75">
      <c r="A465" s="22"/>
      <c r="C465" s="23"/>
      <c r="D465" s="41"/>
    </row>
    <row r="466" spans="1:4" ht="12.75">
      <c r="A466" s="22"/>
      <c r="C466" s="23"/>
      <c r="D466" s="41"/>
    </row>
    <row r="467" spans="1:4" ht="12.75">
      <c r="A467" s="22"/>
      <c r="C467" s="23"/>
      <c r="D467" s="41"/>
    </row>
    <row r="468" spans="1:4" ht="12.75">
      <c r="A468" s="22"/>
      <c r="C468" s="23"/>
      <c r="D468" s="41"/>
    </row>
    <row r="469" spans="1:4" ht="12.75">
      <c r="A469" s="22"/>
      <c r="C469" s="23"/>
      <c r="D469" s="41"/>
    </row>
    <row r="470" spans="1:4" ht="12.75">
      <c r="A470" s="22"/>
      <c r="C470" s="23"/>
      <c r="D470" s="41"/>
    </row>
    <row r="471" spans="1:4" ht="12.75">
      <c r="A471" s="22"/>
      <c r="C471" s="23"/>
      <c r="D471" s="41"/>
    </row>
    <row r="472" spans="1:4" ht="12.75">
      <c r="A472" s="22"/>
      <c r="C472" s="23"/>
      <c r="D472" s="41"/>
    </row>
    <row r="473" spans="1:4" ht="12.75">
      <c r="A473" s="22"/>
      <c r="C473" s="23"/>
      <c r="D473" s="41"/>
    </row>
    <row r="474" spans="1:4" ht="12.75">
      <c r="A474" s="22"/>
      <c r="C474" s="23"/>
      <c r="D474" s="41"/>
    </row>
    <row r="475" spans="1:4" ht="12.75">
      <c r="A475" s="22"/>
      <c r="C475" s="23"/>
      <c r="D475" s="41"/>
    </row>
    <row r="476" spans="1:4" ht="12.75">
      <c r="A476" s="22"/>
      <c r="C476" s="23"/>
      <c r="D476" s="41"/>
    </row>
    <row r="477" spans="1:4" ht="12.75">
      <c r="A477" s="22"/>
      <c r="C477" s="23"/>
      <c r="D477" s="41"/>
    </row>
    <row r="478" spans="1:4" ht="12.75">
      <c r="A478" s="22"/>
      <c r="C478" s="23"/>
      <c r="D478" s="41"/>
    </row>
    <row r="479" spans="1:4" ht="12.75">
      <c r="A479" s="22"/>
      <c r="C479" s="23"/>
      <c r="D479" s="41"/>
    </row>
    <row r="480" spans="1:4" ht="12.75">
      <c r="A480" s="22"/>
      <c r="C480" s="23"/>
      <c r="D480" s="41"/>
    </row>
    <row r="481" spans="1:4" ht="12.75">
      <c r="A481" s="22"/>
      <c r="C481" s="23"/>
      <c r="D481" s="41"/>
    </row>
    <row r="482" spans="1:4" ht="12.75">
      <c r="A482" s="22"/>
      <c r="C482" s="23"/>
      <c r="D482" s="41"/>
    </row>
    <row r="483" spans="1:4" ht="12.75">
      <c r="A483" s="22"/>
      <c r="C483" s="23"/>
      <c r="D483" s="41"/>
    </row>
    <row r="484" spans="1:4" ht="12.75">
      <c r="A484" s="22"/>
      <c r="C484" s="23"/>
      <c r="D484" s="41"/>
    </row>
    <row r="485" spans="1:4" ht="12.75">
      <c r="A485" s="22"/>
      <c r="C485" s="23"/>
      <c r="D485" s="41"/>
    </row>
    <row r="486" spans="1:4" ht="12.75">
      <c r="A486" s="22"/>
      <c r="C486" s="23"/>
      <c r="D486" s="41"/>
    </row>
    <row r="487" spans="1:4" ht="12.75">
      <c r="A487" s="22"/>
      <c r="C487" s="23"/>
      <c r="D487" s="41"/>
    </row>
    <row r="488" spans="1:4" ht="12.75">
      <c r="A488" s="22"/>
      <c r="C488" s="23"/>
      <c r="D488" s="41"/>
    </row>
    <row r="489" spans="1:4" ht="12.75">
      <c r="A489" s="22"/>
      <c r="C489" s="23"/>
      <c r="D489" s="41"/>
    </row>
    <row r="490" spans="1:4" ht="12.75">
      <c r="A490" s="22"/>
      <c r="C490" s="23"/>
      <c r="D490" s="41"/>
    </row>
    <row r="491" spans="1:4" ht="12.75">
      <c r="A491" s="22"/>
      <c r="C491" s="23"/>
      <c r="D491" s="41"/>
    </row>
    <row r="492" spans="1:4" ht="12.75">
      <c r="A492" s="22"/>
      <c r="C492" s="23"/>
      <c r="D492" s="41"/>
    </row>
    <row r="493" spans="1:4" ht="12.75">
      <c r="A493" s="22"/>
      <c r="C493" s="23"/>
      <c r="D493" s="41"/>
    </row>
    <row r="494" spans="1:4" ht="12.75">
      <c r="A494" s="22"/>
      <c r="C494" s="23"/>
      <c r="D494" s="41"/>
    </row>
    <row r="495" spans="1:4" ht="12.75">
      <c r="A495" s="22"/>
      <c r="C495" s="23"/>
      <c r="D495" s="41"/>
    </row>
    <row r="496" spans="1:4" ht="12.75">
      <c r="A496" s="22"/>
      <c r="C496" s="23"/>
      <c r="D496" s="41"/>
    </row>
    <row r="497" spans="1:4" ht="12.75">
      <c r="A497" s="22"/>
      <c r="C497" s="23"/>
      <c r="D497" s="41"/>
    </row>
    <row r="498" spans="1:4" ht="12.75">
      <c r="A498" s="22"/>
      <c r="C498" s="23"/>
      <c r="D498" s="41"/>
    </row>
    <row r="499" spans="1:4" ht="12.75">
      <c r="A499" s="22"/>
      <c r="C499" s="23"/>
      <c r="D499" s="41"/>
    </row>
    <row r="500" spans="1:4" ht="12.75">
      <c r="A500" s="22"/>
      <c r="C500" s="23"/>
      <c r="D500" s="41"/>
    </row>
    <row r="501" spans="1:4" ht="12.75">
      <c r="A501" s="22"/>
      <c r="C501" s="23"/>
      <c r="D501" s="41"/>
    </row>
    <row r="502" spans="1:4" ht="12.75">
      <c r="A502" s="22"/>
      <c r="C502" s="23"/>
      <c r="D502" s="41"/>
    </row>
    <row r="503" spans="1:4" ht="12.75">
      <c r="A503" s="22"/>
      <c r="C503" s="23"/>
      <c r="D503" s="41"/>
    </row>
    <row r="504" spans="1:4" ht="12.75">
      <c r="A504" s="22"/>
      <c r="C504" s="23"/>
      <c r="D504" s="41"/>
    </row>
    <row r="505" spans="1:4" ht="12.75">
      <c r="A505" s="22"/>
      <c r="C505" s="23"/>
      <c r="D505" s="41"/>
    </row>
    <row r="506" spans="1:4" ht="12.75">
      <c r="A506" s="22"/>
      <c r="C506" s="23"/>
      <c r="D506" s="41"/>
    </row>
    <row r="507" spans="1:4" ht="12.75">
      <c r="A507" s="22"/>
      <c r="C507" s="23"/>
      <c r="D507" s="41"/>
    </row>
    <row r="508" spans="1:4" ht="12.75">
      <c r="A508" s="22"/>
      <c r="C508" s="23"/>
      <c r="D508" s="41"/>
    </row>
    <row r="509" spans="1:4" ht="12.75">
      <c r="A509" s="22"/>
      <c r="C509" s="23"/>
      <c r="D509" s="41"/>
    </row>
    <row r="510" spans="1:4" ht="12.75">
      <c r="A510" s="22"/>
      <c r="C510" s="23"/>
      <c r="D510" s="41"/>
    </row>
    <row r="511" spans="1:4" ht="12.75">
      <c r="A511" s="22"/>
      <c r="C511" s="23"/>
      <c r="D511" s="41"/>
    </row>
    <row r="512" spans="1:4" ht="12.75">
      <c r="A512" s="22"/>
      <c r="C512" s="23"/>
      <c r="D512" s="41"/>
    </row>
    <row r="513" spans="1:4" ht="12.75">
      <c r="A513" s="22"/>
      <c r="C513" s="23"/>
      <c r="D513" s="41"/>
    </row>
    <row r="514" spans="1:4" ht="12.75">
      <c r="A514" s="22"/>
      <c r="C514" s="23"/>
      <c r="D514" s="41"/>
    </row>
    <row r="515" spans="1:4" ht="12.75">
      <c r="A515" s="22"/>
      <c r="C515" s="23"/>
      <c r="D515" s="41"/>
    </row>
    <row r="516" spans="1:4" ht="12.75">
      <c r="A516" s="22"/>
      <c r="C516" s="23"/>
      <c r="D516" s="41"/>
    </row>
    <row r="517" spans="1:4" ht="12.75">
      <c r="A517" s="22"/>
      <c r="C517" s="23"/>
      <c r="D517" s="41"/>
    </row>
    <row r="518" spans="1:4" ht="12.75">
      <c r="A518" s="22"/>
      <c r="C518" s="23"/>
      <c r="D518" s="41"/>
    </row>
    <row r="519" spans="1:4" ht="12.75">
      <c r="A519" s="22"/>
      <c r="C519" s="23"/>
      <c r="D519" s="41"/>
    </row>
    <row r="520" spans="1:4" ht="12.75">
      <c r="A520" s="22"/>
      <c r="C520" s="23"/>
      <c r="D520" s="41"/>
    </row>
    <row r="521" spans="1:4" ht="12.75">
      <c r="A521" s="22"/>
      <c r="C521" s="23"/>
      <c r="D521" s="41"/>
    </row>
    <row r="522" spans="1:4" ht="12.75">
      <c r="A522" s="22"/>
      <c r="C522" s="23"/>
      <c r="D522" s="41"/>
    </row>
    <row r="523" spans="1:4" ht="12.75">
      <c r="A523" s="22"/>
      <c r="C523" s="23"/>
      <c r="D523" s="41"/>
    </row>
    <row r="524" spans="1:4" ht="12.75">
      <c r="A524" s="22"/>
      <c r="C524" s="23"/>
      <c r="D524" s="41"/>
    </row>
    <row r="525" spans="1:4" ht="12.75">
      <c r="A525" s="22"/>
      <c r="C525" s="23"/>
      <c r="D525" s="41"/>
    </row>
    <row r="526" spans="1:4" ht="12.75">
      <c r="A526" s="22"/>
      <c r="C526" s="23"/>
      <c r="D526" s="41"/>
    </row>
    <row r="527" spans="1:4" ht="12.75">
      <c r="A527" s="22"/>
      <c r="C527" s="23"/>
      <c r="D527" s="41"/>
    </row>
    <row r="528" spans="1:4" ht="12.75">
      <c r="A528" s="22"/>
      <c r="C528" s="23"/>
      <c r="D528" s="41"/>
    </row>
    <row r="529" spans="1:4" ht="12.75">
      <c r="A529" s="22"/>
      <c r="C529" s="23"/>
      <c r="D529" s="41"/>
    </row>
    <row r="530" spans="1:4" ht="12.75">
      <c r="A530" s="22"/>
      <c r="C530" s="23"/>
      <c r="D530" s="41"/>
    </row>
    <row r="531" spans="1:4" ht="12.75">
      <c r="A531" s="22"/>
      <c r="C531" s="23"/>
      <c r="D531" s="41"/>
    </row>
    <row r="532" spans="1:4" ht="12.75">
      <c r="A532" s="22"/>
      <c r="C532" s="23"/>
      <c r="D532" s="41"/>
    </row>
    <row r="533" spans="1:4" ht="12.75">
      <c r="A533" s="22"/>
      <c r="C533" s="23"/>
      <c r="D533" s="41"/>
    </row>
    <row r="534" spans="1:4" ht="12.75">
      <c r="A534" s="22"/>
      <c r="C534" s="23"/>
      <c r="D534" s="41"/>
    </row>
    <row r="535" spans="1:4" ht="12.75">
      <c r="A535" s="22"/>
      <c r="C535" s="23"/>
      <c r="D535" s="41"/>
    </row>
    <row r="536" spans="1:4" ht="12.75">
      <c r="A536" s="22"/>
      <c r="C536" s="23"/>
      <c r="D536" s="41"/>
    </row>
    <row r="537" spans="1:4" ht="12.75">
      <c r="A537" s="22"/>
      <c r="C537" s="23"/>
      <c r="D537" s="41"/>
    </row>
    <row r="538" spans="1:4" ht="12.75">
      <c r="A538" s="22"/>
      <c r="C538" s="23"/>
      <c r="D538" s="41"/>
    </row>
    <row r="539" spans="1:4" ht="12.75">
      <c r="A539" s="22"/>
      <c r="C539" s="23"/>
      <c r="D539" s="41"/>
    </row>
    <row r="540" spans="1:4" ht="12.75">
      <c r="A540" s="22"/>
      <c r="C540" s="23"/>
      <c r="D540" s="41"/>
    </row>
    <row r="541" spans="1:4" ht="12.75">
      <c r="A541" s="22"/>
      <c r="C541" s="23"/>
      <c r="D541" s="41"/>
    </row>
    <row r="542" spans="1:4" ht="12.75">
      <c r="A542" s="22"/>
      <c r="C542" s="23"/>
      <c r="D542" s="41"/>
    </row>
    <row r="543" spans="1:4" ht="12.75">
      <c r="A543" s="22"/>
      <c r="C543" s="23"/>
      <c r="D543" s="41"/>
    </row>
    <row r="544" spans="1:4" ht="12.75">
      <c r="A544" s="22"/>
      <c r="C544" s="23"/>
      <c r="D544" s="41"/>
    </row>
    <row r="545" spans="1:4" ht="12.75">
      <c r="A545" s="22"/>
      <c r="C545" s="23"/>
      <c r="D545" s="41"/>
    </row>
    <row r="546" spans="1:4" ht="12.75">
      <c r="A546" s="22"/>
      <c r="C546" s="23"/>
      <c r="D546" s="41"/>
    </row>
    <row r="547" spans="1:4" ht="12.75">
      <c r="A547" s="22"/>
      <c r="C547" s="23"/>
      <c r="D547" s="41"/>
    </row>
    <row r="548" spans="1:4" ht="12.75">
      <c r="A548" s="22"/>
      <c r="C548" s="23"/>
      <c r="D548" s="41"/>
    </row>
    <row r="549" spans="1:4" ht="12.75">
      <c r="A549" s="22"/>
      <c r="C549" s="23"/>
      <c r="D549" s="41"/>
    </row>
    <row r="550" spans="1:4" ht="12.75">
      <c r="A550" s="22"/>
      <c r="C550" s="23"/>
      <c r="D550" s="41"/>
    </row>
    <row r="551" spans="1:4" ht="12.75">
      <c r="A551" s="22"/>
      <c r="C551" s="23"/>
      <c r="D551" s="41"/>
    </row>
    <row r="552" spans="1:4" ht="12.75">
      <c r="A552" s="22"/>
      <c r="C552" s="23"/>
      <c r="D552" s="41"/>
    </row>
    <row r="553" spans="1:4" ht="12.75">
      <c r="A553" s="22"/>
      <c r="C553" s="23"/>
      <c r="D553" s="41"/>
    </row>
    <row r="554" spans="1:4" ht="12.75">
      <c r="A554" s="22"/>
      <c r="C554" s="23"/>
      <c r="D554" s="41"/>
    </row>
    <row r="555" spans="1:4" ht="12.75">
      <c r="A555" s="22"/>
      <c r="C555" s="23"/>
      <c r="D555" s="41"/>
    </row>
    <row r="556" spans="1:4" ht="12.75">
      <c r="A556" s="22"/>
      <c r="C556" s="23"/>
      <c r="D556" s="41"/>
    </row>
    <row r="557" spans="1:4" ht="12.75">
      <c r="A557" s="22"/>
      <c r="C557" s="23"/>
      <c r="D557" s="41"/>
    </row>
    <row r="558" spans="1:4" ht="12.75">
      <c r="A558" s="22"/>
      <c r="C558" s="23"/>
      <c r="D558" s="41"/>
    </row>
    <row r="559" spans="1:4" ht="12.75">
      <c r="A559" s="22"/>
      <c r="C559" s="23"/>
      <c r="D559" s="41"/>
    </row>
    <row r="560" spans="1:4" ht="12.75">
      <c r="A560" s="22"/>
      <c r="C560" s="23"/>
      <c r="D560" s="41"/>
    </row>
    <row r="561" spans="1:4" ht="12.75">
      <c r="A561" s="22"/>
      <c r="C561" s="23"/>
      <c r="D561" s="41"/>
    </row>
    <row r="562" spans="1:4" ht="12.75">
      <c r="A562" s="22"/>
      <c r="C562" s="23"/>
      <c r="D562" s="41"/>
    </row>
    <row r="563" spans="1:4" ht="12.75">
      <c r="A563" s="22"/>
      <c r="C563" s="23"/>
      <c r="D563" s="41"/>
    </row>
    <row r="564" spans="1:4" ht="12.75">
      <c r="A564" s="22"/>
      <c r="C564" s="23"/>
      <c r="D564" s="41"/>
    </row>
    <row r="565" spans="1:4" ht="12.75">
      <c r="A565" s="22"/>
      <c r="C565" s="23"/>
      <c r="D565" s="41"/>
    </row>
    <row r="566" spans="1:4" ht="12.75">
      <c r="A566" s="22"/>
      <c r="C566" s="23"/>
      <c r="D566" s="41"/>
    </row>
    <row r="567" spans="1:4" ht="12.75">
      <c r="A567" s="22"/>
      <c r="C567" s="23"/>
      <c r="D567" s="41"/>
    </row>
    <row r="568" spans="1:4" ht="12.75">
      <c r="A568" s="22"/>
      <c r="C568" s="23"/>
      <c r="D568" s="41"/>
    </row>
    <row r="569" spans="1:4" ht="12.75">
      <c r="A569" s="22"/>
      <c r="C569" s="23"/>
      <c r="D569" s="41"/>
    </row>
    <row r="570" spans="1:4" ht="12.75">
      <c r="A570" s="22"/>
      <c r="C570" s="23"/>
      <c r="D570" s="41"/>
    </row>
    <row r="571" spans="1:4" ht="12.75">
      <c r="A571" s="22"/>
      <c r="C571" s="23"/>
      <c r="D571" s="41"/>
    </row>
    <row r="572" spans="1:4" ht="12.75">
      <c r="A572" s="22"/>
      <c r="C572" s="23"/>
      <c r="D572" s="41"/>
    </row>
    <row r="573" spans="1:4" ht="12.75">
      <c r="A573" s="22"/>
      <c r="C573" s="23"/>
      <c r="D573" s="41"/>
    </row>
    <row r="574" spans="1:4" ht="12.75">
      <c r="A574" s="22"/>
      <c r="C574" s="23"/>
      <c r="D574" s="41"/>
    </row>
    <row r="575" spans="1:4" ht="12.75">
      <c r="A575" s="22"/>
      <c r="C575" s="23"/>
      <c r="D575" s="41"/>
    </row>
    <row r="576" spans="1:4" ht="12.75">
      <c r="A576" s="22"/>
      <c r="C576" s="23"/>
      <c r="D576" s="41"/>
    </row>
    <row r="577" spans="1:4" ht="12.75">
      <c r="A577" s="22"/>
      <c r="C577" s="23"/>
      <c r="D577" s="41"/>
    </row>
    <row r="578" spans="1:4" ht="12.75">
      <c r="A578" s="22"/>
      <c r="C578" s="23"/>
      <c r="D578" s="41"/>
    </row>
    <row r="579" spans="1:4" ht="12.75">
      <c r="A579" s="22"/>
      <c r="C579" s="23"/>
      <c r="D579" s="41"/>
    </row>
    <row r="580" spans="1:4" ht="12.75">
      <c r="A580" s="22"/>
      <c r="C580" s="23"/>
      <c r="D580" s="41"/>
    </row>
    <row r="581" spans="1:4" ht="12.75">
      <c r="A581" s="22"/>
      <c r="C581" s="23"/>
      <c r="D581" s="41"/>
    </row>
    <row r="582" spans="1:4" ht="12.75">
      <c r="A582" s="22"/>
      <c r="C582" s="23"/>
      <c r="D582" s="41"/>
    </row>
    <row r="583" spans="1:4" ht="12.75">
      <c r="A583" s="22"/>
      <c r="C583" s="23"/>
      <c r="D583" s="41"/>
    </row>
    <row r="584" spans="1:4" ht="12.75">
      <c r="A584" s="22"/>
      <c r="C584" s="23"/>
      <c r="D584" s="41"/>
    </row>
    <row r="585" spans="1:4" ht="12.75">
      <c r="A585" s="22"/>
      <c r="C585" s="23"/>
      <c r="D585" s="41"/>
    </row>
    <row r="586" spans="1:4" ht="12.75">
      <c r="A586" s="22"/>
      <c r="C586" s="23"/>
      <c r="D586" s="41"/>
    </row>
    <row r="587" spans="1:4" ht="12.75">
      <c r="A587" s="22"/>
      <c r="C587" s="23"/>
      <c r="D587" s="41"/>
    </row>
    <row r="588" spans="1:4" ht="12.75">
      <c r="A588" s="22"/>
      <c r="C588" s="23"/>
      <c r="D588" s="41"/>
    </row>
    <row r="589" spans="1:4" ht="12.75">
      <c r="A589" s="22"/>
      <c r="C589" s="23"/>
      <c r="D589" s="41"/>
    </row>
    <row r="590" spans="1:4" ht="12.75">
      <c r="A590" s="22"/>
      <c r="C590" s="23"/>
      <c r="D590" s="41"/>
    </row>
    <row r="591" spans="1:4" ht="12.75">
      <c r="A591" s="22"/>
      <c r="C591" s="23"/>
      <c r="D591" s="41"/>
    </row>
    <row r="592" spans="1:4" ht="12.75">
      <c r="A592" s="22"/>
      <c r="C592" s="23"/>
      <c r="D592" s="41"/>
    </row>
    <row r="593" spans="1:4" ht="12.75">
      <c r="A593" s="22"/>
      <c r="C593" s="23"/>
      <c r="D593" s="41"/>
    </row>
    <row r="594" spans="1:4" ht="12.75">
      <c r="A594" s="22"/>
      <c r="C594" s="23"/>
      <c r="D594" s="41"/>
    </row>
    <row r="595" spans="1:4" ht="12.75">
      <c r="A595" s="22"/>
      <c r="C595" s="23"/>
      <c r="D595" s="41"/>
    </row>
    <row r="596" spans="1:4" ht="12.75">
      <c r="A596" s="22"/>
      <c r="C596" s="23"/>
      <c r="D596" s="41"/>
    </row>
    <row r="597" spans="1:4" ht="12.75">
      <c r="A597" s="22"/>
      <c r="C597" s="23"/>
      <c r="D597" s="41"/>
    </row>
    <row r="598" spans="1:4" ht="12.75">
      <c r="A598" s="22"/>
      <c r="C598" s="23"/>
      <c r="D598" s="41"/>
    </row>
    <row r="599" spans="1:4" ht="12.75">
      <c r="A599" s="22"/>
      <c r="C599" s="23"/>
      <c r="D599" s="41"/>
    </row>
    <row r="600" spans="1:4" ht="12.75">
      <c r="A600" s="22"/>
      <c r="C600" s="23"/>
      <c r="D600" s="41"/>
    </row>
    <row r="601" spans="1:4" ht="12.75">
      <c r="A601" s="22"/>
      <c r="C601" s="23"/>
      <c r="D601" s="41"/>
    </row>
    <row r="602" spans="1:4" ht="12.75">
      <c r="A602" s="22"/>
      <c r="C602" s="23"/>
      <c r="D602" s="41"/>
    </row>
    <row r="603" spans="1:4" ht="12.75">
      <c r="A603" s="22"/>
      <c r="C603" s="23"/>
      <c r="D603" s="41"/>
    </row>
    <row r="604" spans="1:4" ht="12.75">
      <c r="A604" s="22"/>
      <c r="C604" s="23"/>
      <c r="D604" s="41"/>
    </row>
    <row r="605" spans="1:4" ht="12.75">
      <c r="A605" s="22"/>
      <c r="C605" s="23"/>
      <c r="D605" s="41"/>
    </row>
    <row r="606" spans="1:4" ht="12.75">
      <c r="A606" s="22"/>
      <c r="C606" s="23"/>
      <c r="D606" s="41"/>
    </row>
    <row r="607" spans="1:4" ht="12.75">
      <c r="A607" s="22"/>
      <c r="C607" s="23"/>
      <c r="D607" s="41"/>
    </row>
    <row r="608" spans="1:4" ht="12.75">
      <c r="A608" s="22"/>
      <c r="C608" s="23"/>
      <c r="D608" s="41"/>
    </row>
    <row r="609" spans="1:4" ht="12.75">
      <c r="A609" s="22"/>
      <c r="C609" s="23"/>
      <c r="D609" s="41"/>
    </row>
    <row r="610" spans="1:4" ht="12.75">
      <c r="A610" s="22"/>
      <c r="C610" s="23"/>
      <c r="D610" s="41"/>
    </row>
    <row r="611" spans="1:4" ht="12.75">
      <c r="A611" s="22"/>
      <c r="C611" s="23"/>
      <c r="D611" s="41"/>
    </row>
    <row r="612" spans="1:4" ht="12.75">
      <c r="A612" s="22"/>
      <c r="C612" s="23"/>
      <c r="D612" s="41"/>
    </row>
    <row r="613" spans="1:4" ht="12.75">
      <c r="A613" s="22"/>
      <c r="C613" s="23"/>
      <c r="D613" s="41"/>
    </row>
    <row r="614" spans="1:4" ht="12.75">
      <c r="A614" s="22"/>
      <c r="C614" s="23"/>
      <c r="D614" s="41"/>
    </row>
    <row r="615" spans="1:4" ht="12.75">
      <c r="A615" s="22"/>
      <c r="C615" s="23"/>
      <c r="D615" s="41"/>
    </row>
    <row r="616" spans="1:4" ht="12.75">
      <c r="A616" s="22"/>
      <c r="C616" s="23"/>
      <c r="D616" s="41"/>
    </row>
    <row r="617" spans="1:4" ht="12.75">
      <c r="A617" s="22"/>
      <c r="C617" s="23"/>
      <c r="D617" s="41"/>
    </row>
    <row r="618" spans="1:4" ht="12.75">
      <c r="A618" s="22"/>
      <c r="C618" s="23"/>
      <c r="D618" s="41"/>
    </row>
    <row r="619" spans="1:4" ht="12.75">
      <c r="A619" s="22"/>
      <c r="C619" s="23"/>
      <c r="D619" s="41"/>
    </row>
    <row r="620" spans="1:4" ht="12.75">
      <c r="A620" s="22"/>
      <c r="C620" s="23"/>
      <c r="D620" s="41"/>
    </row>
    <row r="621" spans="1:4" ht="12.75">
      <c r="A621" s="22"/>
      <c r="C621" s="23"/>
      <c r="D621" s="41"/>
    </row>
    <row r="622" spans="1:4" ht="12.75">
      <c r="A622" s="22"/>
      <c r="C622" s="23"/>
      <c r="D622" s="41"/>
    </row>
    <row r="623" spans="1:4" ht="12.75">
      <c r="A623" s="22"/>
      <c r="C623" s="23"/>
      <c r="D623" s="41"/>
    </row>
    <row r="624" spans="1:4" ht="12.75">
      <c r="A624" s="22"/>
      <c r="C624" s="23"/>
      <c r="D624" s="41"/>
    </row>
    <row r="625" spans="1:4" ht="12.75">
      <c r="A625" s="22"/>
      <c r="C625" s="23"/>
      <c r="D625" s="41"/>
    </row>
    <row r="626" spans="1:4" ht="12.75">
      <c r="A626" s="22"/>
      <c r="C626" s="23"/>
      <c r="D626" s="41"/>
    </row>
    <row r="627" spans="1:4" ht="12.75">
      <c r="A627" s="22"/>
      <c r="C627" s="23"/>
      <c r="D627" s="41"/>
    </row>
    <row r="628" spans="1:4" ht="12.75">
      <c r="A628" s="22"/>
      <c r="C628" s="23"/>
      <c r="D628" s="41"/>
    </row>
    <row r="629" spans="1:4" ht="12.75">
      <c r="A629" s="22"/>
      <c r="C629" s="23"/>
      <c r="D629" s="41"/>
    </row>
    <row r="630" spans="1:4" ht="12.75">
      <c r="A630" s="22"/>
      <c r="C630" s="23"/>
      <c r="D630" s="41"/>
    </row>
    <row r="631" spans="1:4" ht="12.75">
      <c r="A631" s="22"/>
      <c r="C631" s="23"/>
      <c r="D631" s="41"/>
    </row>
    <row r="632" spans="1:4" ht="12.75">
      <c r="A632" s="22"/>
      <c r="C632" s="23"/>
      <c r="D632" s="41"/>
    </row>
    <row r="633" spans="1:4" ht="12.75">
      <c r="A633" s="22"/>
      <c r="C633" s="23"/>
      <c r="D633" s="41"/>
    </row>
    <row r="634" spans="1:4" ht="12.75">
      <c r="A634" s="22"/>
      <c r="C634" s="23"/>
      <c r="D634" s="41"/>
    </row>
    <row r="635" spans="1:4" ht="12.75">
      <c r="A635" s="22"/>
      <c r="C635" s="23"/>
      <c r="D635" s="41"/>
    </row>
    <row r="636" spans="1:4" ht="12.75">
      <c r="A636" s="22"/>
      <c r="C636" s="23"/>
      <c r="D636" s="41"/>
    </row>
    <row r="637" spans="1:4" ht="12.75">
      <c r="A637" s="22"/>
      <c r="C637" s="23"/>
      <c r="D637" s="41"/>
    </row>
    <row r="638" spans="1:4" ht="12.75">
      <c r="A638" s="22"/>
      <c r="C638" s="23"/>
      <c r="D638" s="41"/>
    </row>
    <row r="639" spans="1:4" ht="12.75">
      <c r="A639" s="22"/>
      <c r="C639" s="23"/>
      <c r="D639" s="41"/>
    </row>
    <row r="640" spans="1:4" ht="12.75">
      <c r="A640" s="22"/>
      <c r="C640" s="23"/>
      <c r="D640" s="41"/>
    </row>
  </sheetData>
  <sheetProtection/>
  <mergeCells count="28">
    <mergeCell ref="A59:D59"/>
    <mergeCell ref="A113:D113"/>
    <mergeCell ref="A115:D115"/>
    <mergeCell ref="A117:C117"/>
    <mergeCell ref="A79:D79"/>
    <mergeCell ref="A98:C98"/>
    <mergeCell ref="A99:D99"/>
    <mergeCell ref="A110:C110"/>
    <mergeCell ref="A54:C54"/>
    <mergeCell ref="A52:D52"/>
    <mergeCell ref="A47:D47"/>
    <mergeCell ref="B120:C120"/>
    <mergeCell ref="B121:C121"/>
    <mergeCell ref="A61:D61"/>
    <mergeCell ref="A68:C68"/>
    <mergeCell ref="A69:D69"/>
    <mergeCell ref="A78:C78"/>
    <mergeCell ref="A111:D111"/>
    <mergeCell ref="A3:D3"/>
    <mergeCell ref="A5:D5"/>
    <mergeCell ref="A24:D24"/>
    <mergeCell ref="A26:D26"/>
    <mergeCell ref="A55:D55"/>
    <mergeCell ref="A37:D37"/>
    <mergeCell ref="A23:C23"/>
    <mergeCell ref="A36:C36"/>
    <mergeCell ref="A46:C46"/>
    <mergeCell ref="A51:C5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8" r:id="rId1"/>
  <headerFooter alignWithMargins="0">
    <oddFooter>&amp;CStrona &amp;P z &amp;N</oddFooter>
  </headerFooter>
  <rowBreaks count="1" manualBreakCount="1">
    <brk id="5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="80" zoomScaleSheetLayoutView="80" zoomScalePageLayoutView="0" workbookViewId="0" topLeftCell="A10">
      <selection activeCell="N9" sqref="N9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19.28125" style="4" customWidth="1"/>
    <col min="7" max="7" width="12.00390625" style="4" customWidth="1"/>
    <col min="8" max="8" width="13.140625" style="123" customWidth="1"/>
    <col min="9" max="9" width="11.57421875" style="5" customWidth="1"/>
    <col min="10" max="10" width="13.8515625" style="4" customWidth="1"/>
    <col min="11" max="11" width="10.8515625" style="5" customWidth="1"/>
    <col min="12" max="12" width="15.140625" style="4" customWidth="1"/>
    <col min="13" max="13" width="11.7109375" style="4" customWidth="1"/>
    <col min="14" max="14" width="11.00390625" style="4" customWidth="1"/>
    <col min="15" max="15" width="15.28125" style="162" customWidth="1"/>
    <col min="16" max="19" width="15.00390625" style="164" customWidth="1"/>
    <col min="20" max="23" width="8.00390625" style="124" customWidth="1"/>
    <col min="24" max="16384" width="9.140625" style="4" customWidth="1"/>
  </cols>
  <sheetData>
    <row r="1" spans="1:10" ht="12.75">
      <c r="A1" s="144" t="s">
        <v>127</v>
      </c>
      <c r="I1" s="201"/>
      <c r="J1" s="201"/>
    </row>
    <row r="2" spans="1:10" ht="23.25" customHeight="1" thickBot="1">
      <c r="A2" s="202" t="s">
        <v>19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23" s="11" customFormat="1" ht="18" customHeight="1">
      <c r="A3" s="194" t="s">
        <v>20</v>
      </c>
      <c r="B3" s="190" t="s">
        <v>21</v>
      </c>
      <c r="C3" s="190" t="s">
        <v>22</v>
      </c>
      <c r="D3" s="190" t="s">
        <v>23</v>
      </c>
      <c r="E3" s="190" t="s">
        <v>24</v>
      </c>
      <c r="F3" s="190" t="s">
        <v>78</v>
      </c>
      <c r="G3" s="190" t="s">
        <v>65</v>
      </c>
      <c r="H3" s="192" t="s">
        <v>25</v>
      </c>
      <c r="I3" s="190" t="s">
        <v>12</v>
      </c>
      <c r="J3" s="190" t="s">
        <v>13</v>
      </c>
      <c r="K3" s="190" t="s">
        <v>14</v>
      </c>
      <c r="L3" s="190" t="s">
        <v>15</v>
      </c>
      <c r="M3" s="190" t="s">
        <v>66</v>
      </c>
      <c r="N3" s="190" t="s">
        <v>67</v>
      </c>
      <c r="O3" s="199" t="s">
        <v>128</v>
      </c>
      <c r="P3" s="190" t="s">
        <v>68</v>
      </c>
      <c r="Q3" s="190"/>
      <c r="R3" s="190" t="s">
        <v>69</v>
      </c>
      <c r="S3" s="190"/>
      <c r="T3" s="190" t="s">
        <v>129</v>
      </c>
      <c r="U3" s="190"/>
      <c r="V3" s="190"/>
      <c r="W3" s="197"/>
    </row>
    <row r="4" spans="1:23" s="11" customFormat="1" ht="36.75" customHeight="1">
      <c r="A4" s="195"/>
      <c r="B4" s="172"/>
      <c r="C4" s="172"/>
      <c r="D4" s="172"/>
      <c r="E4" s="172"/>
      <c r="F4" s="172"/>
      <c r="G4" s="172"/>
      <c r="H4" s="173"/>
      <c r="I4" s="172"/>
      <c r="J4" s="172"/>
      <c r="K4" s="172"/>
      <c r="L4" s="172"/>
      <c r="M4" s="172"/>
      <c r="N4" s="172"/>
      <c r="O4" s="175"/>
      <c r="P4" s="172"/>
      <c r="Q4" s="172"/>
      <c r="R4" s="172"/>
      <c r="S4" s="172"/>
      <c r="T4" s="172"/>
      <c r="U4" s="172"/>
      <c r="V4" s="172"/>
      <c r="W4" s="198"/>
    </row>
    <row r="5" spans="1:23" s="11" customFormat="1" ht="42" customHeight="1" thickBot="1">
      <c r="A5" s="196"/>
      <c r="B5" s="191"/>
      <c r="C5" s="191"/>
      <c r="D5" s="191"/>
      <c r="E5" s="191"/>
      <c r="F5" s="191"/>
      <c r="G5" s="191"/>
      <c r="H5" s="193"/>
      <c r="I5" s="191"/>
      <c r="J5" s="191"/>
      <c r="K5" s="191"/>
      <c r="L5" s="191"/>
      <c r="M5" s="191"/>
      <c r="N5" s="191"/>
      <c r="O5" s="200"/>
      <c r="P5" s="73" t="s">
        <v>26</v>
      </c>
      <c r="Q5" s="73" t="s">
        <v>27</v>
      </c>
      <c r="R5" s="73" t="s">
        <v>26</v>
      </c>
      <c r="S5" s="73" t="s">
        <v>27</v>
      </c>
      <c r="T5" s="73" t="s">
        <v>70</v>
      </c>
      <c r="U5" s="73" t="s">
        <v>71</v>
      </c>
      <c r="V5" s="73" t="s">
        <v>72</v>
      </c>
      <c r="W5" s="77" t="s">
        <v>73</v>
      </c>
    </row>
    <row r="6" spans="1:23" ht="18.75" customHeight="1">
      <c r="A6" s="189" t="s">
        <v>296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74"/>
      <c r="N6" s="74"/>
      <c r="O6" s="163"/>
      <c r="P6" s="165"/>
      <c r="Q6" s="165"/>
      <c r="R6" s="165"/>
      <c r="S6" s="165"/>
      <c r="T6" s="125"/>
      <c r="U6" s="125"/>
      <c r="V6" s="125"/>
      <c r="W6" s="125"/>
    </row>
    <row r="7" spans="1:23" ht="38.25">
      <c r="A7" s="2">
        <v>1</v>
      </c>
      <c r="B7" s="2" t="s">
        <v>297</v>
      </c>
      <c r="C7" s="2" t="s">
        <v>298</v>
      </c>
      <c r="D7" s="2" t="s">
        <v>299</v>
      </c>
      <c r="E7" s="2" t="s">
        <v>300</v>
      </c>
      <c r="F7" s="2" t="s">
        <v>301</v>
      </c>
      <c r="G7" s="2" t="s">
        <v>388</v>
      </c>
      <c r="H7" s="98">
        <v>1994</v>
      </c>
      <c r="I7" s="2" t="s">
        <v>307</v>
      </c>
      <c r="J7" s="2"/>
      <c r="K7" s="2">
        <v>9</v>
      </c>
      <c r="L7" s="2"/>
      <c r="M7" s="2" t="s">
        <v>423</v>
      </c>
      <c r="N7" s="2"/>
      <c r="O7" s="100"/>
      <c r="P7" s="3" t="s">
        <v>380</v>
      </c>
      <c r="Q7" s="3" t="s">
        <v>381</v>
      </c>
      <c r="R7" s="3" t="s">
        <v>112</v>
      </c>
      <c r="S7" s="3" t="s">
        <v>112</v>
      </c>
      <c r="T7" s="161" t="s">
        <v>361</v>
      </c>
      <c r="U7" s="161" t="s">
        <v>361</v>
      </c>
      <c r="V7" s="161"/>
      <c r="W7" s="161"/>
    </row>
    <row r="8" spans="1:23" ht="38.25">
      <c r="A8" s="2">
        <v>2</v>
      </c>
      <c r="B8" s="2" t="s">
        <v>302</v>
      </c>
      <c r="C8" s="2" t="s">
        <v>303</v>
      </c>
      <c r="D8" s="2" t="s">
        <v>304</v>
      </c>
      <c r="E8" s="2" t="s">
        <v>305</v>
      </c>
      <c r="F8" s="2" t="s">
        <v>306</v>
      </c>
      <c r="G8" s="2" t="s">
        <v>389</v>
      </c>
      <c r="H8" s="98">
        <v>1994</v>
      </c>
      <c r="I8" s="2" t="s">
        <v>307</v>
      </c>
      <c r="J8" s="2"/>
      <c r="K8" s="2">
        <v>4</v>
      </c>
      <c r="L8" s="2"/>
      <c r="M8" s="2" t="s">
        <v>424</v>
      </c>
      <c r="N8" s="2"/>
      <c r="O8" s="100"/>
      <c r="P8" s="3" t="s">
        <v>374</v>
      </c>
      <c r="Q8" s="3" t="s">
        <v>379</v>
      </c>
      <c r="R8" s="3" t="s">
        <v>112</v>
      </c>
      <c r="S8" s="3" t="s">
        <v>112</v>
      </c>
      <c r="T8" s="161" t="s">
        <v>361</v>
      </c>
      <c r="U8" s="161" t="s">
        <v>361</v>
      </c>
      <c r="V8" s="161"/>
      <c r="W8" s="161"/>
    </row>
    <row r="9" spans="1:23" ht="18.75" customHeight="1">
      <c r="A9" s="174" t="s">
        <v>417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66"/>
      <c r="N9" s="166"/>
      <c r="O9" s="115"/>
      <c r="P9" s="106"/>
      <c r="Q9" s="106"/>
      <c r="R9" s="106"/>
      <c r="S9" s="106"/>
      <c r="T9" s="167"/>
      <c r="U9" s="167"/>
      <c r="V9" s="167"/>
      <c r="W9" s="167"/>
    </row>
    <row r="10" spans="1:23" ht="38.25">
      <c r="A10" s="2">
        <v>3</v>
      </c>
      <c r="B10" s="2" t="s">
        <v>308</v>
      </c>
      <c r="C10" s="2" t="s">
        <v>309</v>
      </c>
      <c r="D10" s="2" t="s">
        <v>310</v>
      </c>
      <c r="E10" s="2" t="s">
        <v>311</v>
      </c>
      <c r="F10" s="2" t="s">
        <v>312</v>
      </c>
      <c r="G10" s="2" t="s">
        <v>112</v>
      </c>
      <c r="H10" s="98">
        <v>2008</v>
      </c>
      <c r="I10" s="2" t="s">
        <v>327</v>
      </c>
      <c r="J10" s="2"/>
      <c r="K10" s="2" t="s">
        <v>112</v>
      </c>
      <c r="L10" s="2" t="s">
        <v>328</v>
      </c>
      <c r="M10" s="2"/>
      <c r="N10" s="2"/>
      <c r="O10" s="100"/>
      <c r="P10" s="3" t="s">
        <v>377</v>
      </c>
      <c r="Q10" s="3" t="s">
        <v>378</v>
      </c>
      <c r="R10" s="3" t="s">
        <v>112</v>
      </c>
      <c r="S10" s="3" t="s">
        <v>112</v>
      </c>
      <c r="T10" s="161" t="s">
        <v>361</v>
      </c>
      <c r="U10" s="161"/>
      <c r="V10" s="161"/>
      <c r="W10" s="161"/>
    </row>
    <row r="11" spans="1:23" ht="38.25">
      <c r="A11" s="2">
        <v>4</v>
      </c>
      <c r="B11" s="2" t="s">
        <v>298</v>
      </c>
      <c r="C11" s="2" t="s">
        <v>313</v>
      </c>
      <c r="D11" s="2" t="s">
        <v>314</v>
      </c>
      <c r="E11" s="2" t="s">
        <v>315</v>
      </c>
      <c r="F11" s="2" t="s">
        <v>306</v>
      </c>
      <c r="G11" s="2" t="s">
        <v>390</v>
      </c>
      <c r="H11" s="98">
        <v>2001</v>
      </c>
      <c r="I11" s="2" t="s">
        <v>329</v>
      </c>
      <c r="J11" s="2"/>
      <c r="K11" s="2">
        <v>6</v>
      </c>
      <c r="L11" s="2"/>
      <c r="M11" s="2" t="s">
        <v>424</v>
      </c>
      <c r="N11" s="2"/>
      <c r="O11" s="100"/>
      <c r="P11" s="3" t="s">
        <v>375</v>
      </c>
      <c r="Q11" s="3" t="s">
        <v>376</v>
      </c>
      <c r="R11" s="3" t="s">
        <v>112</v>
      </c>
      <c r="S11" s="3" t="s">
        <v>112</v>
      </c>
      <c r="T11" s="161" t="s">
        <v>361</v>
      </c>
      <c r="U11" s="161" t="s">
        <v>361</v>
      </c>
      <c r="V11" s="161"/>
      <c r="W11" s="161"/>
    </row>
    <row r="12" spans="1:23" ht="38.25">
      <c r="A12" s="2">
        <v>5</v>
      </c>
      <c r="B12" s="2" t="s">
        <v>316</v>
      </c>
      <c r="C12" s="2" t="s">
        <v>317</v>
      </c>
      <c r="D12" s="2" t="s">
        <v>318</v>
      </c>
      <c r="E12" s="2" t="s">
        <v>319</v>
      </c>
      <c r="F12" s="2" t="s">
        <v>306</v>
      </c>
      <c r="G12" s="2" t="s">
        <v>391</v>
      </c>
      <c r="H12" s="98">
        <v>1993</v>
      </c>
      <c r="I12" s="2" t="s">
        <v>330</v>
      </c>
      <c r="J12" s="2"/>
      <c r="K12" s="2">
        <v>9</v>
      </c>
      <c r="L12" s="2" t="s">
        <v>331</v>
      </c>
      <c r="M12" s="2"/>
      <c r="N12" s="2"/>
      <c r="O12" s="100"/>
      <c r="P12" s="3" t="s">
        <v>374</v>
      </c>
      <c r="Q12" s="3" t="s">
        <v>379</v>
      </c>
      <c r="R12" s="3" t="s">
        <v>112</v>
      </c>
      <c r="S12" s="3" t="s">
        <v>112</v>
      </c>
      <c r="T12" s="161" t="s">
        <v>361</v>
      </c>
      <c r="U12" s="161" t="s">
        <v>361</v>
      </c>
      <c r="V12" s="161"/>
      <c r="W12" s="161"/>
    </row>
    <row r="13" spans="1:23" ht="38.25">
      <c r="A13" s="2">
        <v>6</v>
      </c>
      <c r="B13" s="2" t="s">
        <v>320</v>
      </c>
      <c r="C13" s="2">
        <v>5</v>
      </c>
      <c r="D13" s="2" t="s">
        <v>321</v>
      </c>
      <c r="E13" s="2" t="s">
        <v>322</v>
      </c>
      <c r="F13" s="2" t="s">
        <v>323</v>
      </c>
      <c r="G13" s="2" t="s">
        <v>189</v>
      </c>
      <c r="H13" s="98">
        <v>2002</v>
      </c>
      <c r="I13" s="2" t="s">
        <v>332</v>
      </c>
      <c r="J13" s="2"/>
      <c r="K13" s="2">
        <v>6</v>
      </c>
      <c r="L13" s="2"/>
      <c r="M13" s="2" t="s">
        <v>425</v>
      </c>
      <c r="N13" s="2"/>
      <c r="O13" s="100"/>
      <c r="P13" s="3" t="s">
        <v>372</v>
      </c>
      <c r="Q13" s="3" t="s">
        <v>373</v>
      </c>
      <c r="R13" s="3" t="s">
        <v>112</v>
      </c>
      <c r="S13" s="3" t="s">
        <v>112</v>
      </c>
      <c r="T13" s="161" t="s">
        <v>361</v>
      </c>
      <c r="U13" s="161" t="s">
        <v>361</v>
      </c>
      <c r="V13" s="161"/>
      <c r="W13" s="161"/>
    </row>
    <row r="14" spans="1:23" ht="38.25">
      <c r="A14" s="2">
        <v>7</v>
      </c>
      <c r="B14" s="2" t="s">
        <v>308</v>
      </c>
      <c r="C14" s="2" t="s">
        <v>324</v>
      </c>
      <c r="D14" s="2" t="s">
        <v>325</v>
      </c>
      <c r="E14" s="2" t="s">
        <v>326</v>
      </c>
      <c r="F14" s="2" t="s">
        <v>312</v>
      </c>
      <c r="G14" s="2" t="s">
        <v>112</v>
      </c>
      <c r="H14" s="98">
        <v>2001</v>
      </c>
      <c r="I14" s="2" t="s">
        <v>333</v>
      </c>
      <c r="J14" s="2"/>
      <c r="K14" s="2" t="s">
        <v>112</v>
      </c>
      <c r="L14" s="2" t="s">
        <v>334</v>
      </c>
      <c r="M14" s="2"/>
      <c r="N14" s="2"/>
      <c r="O14" s="100"/>
      <c r="P14" s="3" t="s">
        <v>370</v>
      </c>
      <c r="Q14" s="3" t="s">
        <v>371</v>
      </c>
      <c r="R14" s="3" t="s">
        <v>112</v>
      </c>
      <c r="S14" s="3" t="s">
        <v>112</v>
      </c>
      <c r="T14" s="161" t="s">
        <v>361</v>
      </c>
      <c r="U14" s="161"/>
      <c r="V14" s="161"/>
      <c r="W14" s="161"/>
    </row>
    <row r="15" spans="1:23" ht="38.25">
      <c r="A15" s="2">
        <v>8</v>
      </c>
      <c r="B15" s="2" t="s">
        <v>382</v>
      </c>
      <c r="C15" s="2" t="s">
        <v>387</v>
      </c>
      <c r="D15" s="2" t="s">
        <v>383</v>
      </c>
      <c r="E15" s="2" t="s">
        <v>422</v>
      </c>
      <c r="F15" s="2" t="s">
        <v>306</v>
      </c>
      <c r="G15" s="2" t="s">
        <v>392</v>
      </c>
      <c r="H15" s="98">
        <v>2013</v>
      </c>
      <c r="I15" s="2" t="s">
        <v>384</v>
      </c>
      <c r="J15" s="2"/>
      <c r="K15" s="2">
        <v>6</v>
      </c>
      <c r="L15" s="2"/>
      <c r="M15" s="2" t="s">
        <v>426</v>
      </c>
      <c r="N15" s="2"/>
      <c r="O15" s="100"/>
      <c r="P15" s="3" t="s">
        <v>386</v>
      </c>
      <c r="Q15" s="3" t="s">
        <v>385</v>
      </c>
      <c r="R15" s="3" t="s">
        <v>112</v>
      </c>
      <c r="S15" s="3" t="s">
        <v>112</v>
      </c>
      <c r="T15" s="161" t="s">
        <v>361</v>
      </c>
      <c r="U15" s="161" t="s">
        <v>361</v>
      </c>
      <c r="V15" s="161"/>
      <c r="W15" s="161"/>
    </row>
    <row r="16" spans="1:23" ht="18.75" customHeight="1">
      <c r="A16" s="174" t="s">
        <v>418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66"/>
      <c r="N16" s="166"/>
      <c r="O16" s="115"/>
      <c r="P16" s="106"/>
      <c r="Q16" s="106"/>
      <c r="R16" s="106"/>
      <c r="S16" s="106"/>
      <c r="T16" s="167"/>
      <c r="U16" s="167"/>
      <c r="V16" s="167"/>
      <c r="W16" s="167"/>
    </row>
    <row r="17" spans="1:23" ht="38.25">
      <c r="A17" s="2">
        <v>9</v>
      </c>
      <c r="B17" s="2" t="s">
        <v>335</v>
      </c>
      <c r="C17" s="2" t="s">
        <v>336</v>
      </c>
      <c r="D17" s="2">
        <v>7609800</v>
      </c>
      <c r="E17" s="2" t="s">
        <v>337</v>
      </c>
      <c r="F17" s="2" t="s">
        <v>306</v>
      </c>
      <c r="G17" s="2" t="s">
        <v>393</v>
      </c>
      <c r="H17" s="98">
        <v>1976</v>
      </c>
      <c r="I17" s="2" t="s">
        <v>338</v>
      </c>
      <c r="J17" s="2"/>
      <c r="K17" s="2">
        <v>6</v>
      </c>
      <c r="L17" s="2"/>
      <c r="M17" s="2" t="s">
        <v>427</v>
      </c>
      <c r="N17" s="2"/>
      <c r="O17" s="100"/>
      <c r="P17" s="3" t="s">
        <v>366</v>
      </c>
      <c r="Q17" s="3" t="s">
        <v>367</v>
      </c>
      <c r="R17" s="3" t="s">
        <v>112</v>
      </c>
      <c r="S17" s="3" t="s">
        <v>112</v>
      </c>
      <c r="T17" s="161" t="s">
        <v>361</v>
      </c>
      <c r="U17" s="161" t="s">
        <v>361</v>
      </c>
      <c r="V17" s="161"/>
      <c r="W17" s="161"/>
    </row>
    <row r="18" spans="1:23" ht="18.75" customHeight="1">
      <c r="A18" s="174" t="s">
        <v>419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66"/>
      <c r="N18" s="166"/>
      <c r="O18" s="115"/>
      <c r="P18" s="106"/>
      <c r="Q18" s="106"/>
      <c r="R18" s="106"/>
      <c r="S18" s="106"/>
      <c r="T18" s="167"/>
      <c r="U18" s="167"/>
      <c r="V18" s="167"/>
      <c r="W18" s="167"/>
    </row>
    <row r="19" spans="1:23" ht="38.25">
      <c r="A19" s="2">
        <v>10</v>
      </c>
      <c r="B19" s="2" t="s">
        <v>339</v>
      </c>
      <c r="C19" s="2" t="s">
        <v>340</v>
      </c>
      <c r="D19" s="2" t="s">
        <v>341</v>
      </c>
      <c r="E19" s="2" t="s">
        <v>342</v>
      </c>
      <c r="F19" s="2" t="s">
        <v>306</v>
      </c>
      <c r="G19" s="2" t="s">
        <v>394</v>
      </c>
      <c r="H19" s="98">
        <v>1989</v>
      </c>
      <c r="I19" s="2" t="s">
        <v>343</v>
      </c>
      <c r="J19" s="2"/>
      <c r="K19" s="2">
        <v>6</v>
      </c>
      <c r="L19" s="2"/>
      <c r="M19" s="2" t="s">
        <v>427</v>
      </c>
      <c r="N19" s="2"/>
      <c r="O19" s="100"/>
      <c r="P19" s="3" t="s">
        <v>368</v>
      </c>
      <c r="Q19" s="3" t="s">
        <v>369</v>
      </c>
      <c r="R19" s="3" t="s">
        <v>112</v>
      </c>
      <c r="S19" s="3" t="s">
        <v>112</v>
      </c>
      <c r="T19" s="161" t="s">
        <v>361</v>
      </c>
      <c r="U19" s="161" t="s">
        <v>361</v>
      </c>
      <c r="V19" s="161"/>
      <c r="W19" s="161"/>
    </row>
    <row r="20" spans="1:23" ht="18.75" customHeight="1">
      <c r="A20" s="174" t="s">
        <v>420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66"/>
      <c r="N20" s="166"/>
      <c r="O20" s="115"/>
      <c r="P20" s="106"/>
      <c r="Q20" s="106"/>
      <c r="R20" s="106"/>
      <c r="S20" s="106"/>
      <c r="T20" s="167"/>
      <c r="U20" s="167"/>
      <c r="V20" s="167"/>
      <c r="W20" s="167"/>
    </row>
    <row r="21" spans="1:23" s="11" customFormat="1" ht="38.25">
      <c r="A21" s="2">
        <v>11</v>
      </c>
      <c r="B21" s="2" t="s">
        <v>183</v>
      </c>
      <c r="C21" s="2" t="s">
        <v>184</v>
      </c>
      <c r="D21" s="2" t="s">
        <v>396</v>
      </c>
      <c r="E21" s="2" t="s">
        <v>185</v>
      </c>
      <c r="F21" s="2" t="s">
        <v>186</v>
      </c>
      <c r="G21" s="2" t="s">
        <v>189</v>
      </c>
      <c r="H21" s="98">
        <v>2004</v>
      </c>
      <c r="I21" s="2" t="s">
        <v>187</v>
      </c>
      <c r="J21" s="2" t="s">
        <v>188</v>
      </c>
      <c r="K21" s="2">
        <v>43</v>
      </c>
      <c r="L21" s="2"/>
      <c r="M21" s="2"/>
      <c r="N21" s="2" t="s">
        <v>116</v>
      </c>
      <c r="O21" s="100">
        <v>84600</v>
      </c>
      <c r="P21" s="3" t="s">
        <v>362</v>
      </c>
      <c r="Q21" s="3" t="s">
        <v>363</v>
      </c>
      <c r="R21" s="3" t="s">
        <v>362</v>
      </c>
      <c r="S21" s="3" t="s">
        <v>363</v>
      </c>
      <c r="T21" s="161" t="s">
        <v>361</v>
      </c>
      <c r="U21" s="161" t="s">
        <v>361</v>
      </c>
      <c r="V21" s="161" t="s">
        <v>361</v>
      </c>
      <c r="W21" s="161"/>
    </row>
    <row r="22" spans="1:23" ht="18.75" customHeight="1">
      <c r="A22" s="174" t="s">
        <v>421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66"/>
      <c r="N22" s="166"/>
      <c r="O22" s="115"/>
      <c r="P22" s="106"/>
      <c r="Q22" s="106"/>
      <c r="R22" s="106"/>
      <c r="S22" s="106"/>
      <c r="T22" s="167"/>
      <c r="U22" s="167"/>
      <c r="V22" s="167"/>
      <c r="W22" s="167"/>
    </row>
    <row r="23" spans="1:23" ht="38.25">
      <c r="A23" s="2">
        <v>12</v>
      </c>
      <c r="B23" s="2" t="s">
        <v>257</v>
      </c>
      <c r="C23" s="2" t="s">
        <v>258</v>
      </c>
      <c r="D23" s="2" t="s">
        <v>259</v>
      </c>
      <c r="E23" s="2" t="s">
        <v>260</v>
      </c>
      <c r="F23" s="2" t="s">
        <v>261</v>
      </c>
      <c r="G23" s="98" t="s">
        <v>395</v>
      </c>
      <c r="H23" s="2">
        <v>2008</v>
      </c>
      <c r="I23" s="2" t="s">
        <v>262</v>
      </c>
      <c r="J23" s="75"/>
      <c r="K23" s="2">
        <v>9</v>
      </c>
      <c r="L23" s="2"/>
      <c r="M23" s="2"/>
      <c r="N23" s="2"/>
      <c r="O23" s="117">
        <v>24200</v>
      </c>
      <c r="P23" s="3" t="s">
        <v>364</v>
      </c>
      <c r="Q23" s="3" t="s">
        <v>365</v>
      </c>
      <c r="R23" s="3" t="s">
        <v>364</v>
      </c>
      <c r="S23" s="3" t="s">
        <v>365</v>
      </c>
      <c r="T23" s="161" t="s">
        <v>361</v>
      </c>
      <c r="U23" s="161" t="s">
        <v>361</v>
      </c>
      <c r="V23" s="161" t="s">
        <v>361</v>
      </c>
      <c r="W23" s="161"/>
    </row>
  </sheetData>
  <sheetProtection/>
  <mergeCells count="26">
    <mergeCell ref="R3:S4"/>
    <mergeCell ref="T3:W4"/>
    <mergeCell ref="O3:O5"/>
    <mergeCell ref="P3:Q4"/>
    <mergeCell ref="I1:J1"/>
    <mergeCell ref="A2:J2"/>
    <mergeCell ref="G3:G5"/>
    <mergeCell ref="J3:J5"/>
    <mergeCell ref="K3:K5"/>
    <mergeCell ref="L3:L5"/>
    <mergeCell ref="A3:A5"/>
    <mergeCell ref="B3:B5"/>
    <mergeCell ref="C3:C5"/>
    <mergeCell ref="D3:D5"/>
    <mergeCell ref="F3:F5"/>
    <mergeCell ref="N3:N5"/>
    <mergeCell ref="A6:L6"/>
    <mergeCell ref="A22:L22"/>
    <mergeCell ref="A9:L9"/>
    <mergeCell ref="A16:L16"/>
    <mergeCell ref="A18:L18"/>
    <mergeCell ref="M3:M5"/>
    <mergeCell ref="E3:E5"/>
    <mergeCell ref="A20:L20"/>
    <mergeCell ref="H3:H5"/>
    <mergeCell ref="I3:I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80" zoomScaleSheetLayoutView="80" zoomScalePageLayoutView="0" workbookViewId="0" topLeftCell="A1">
      <selection activeCell="B16" sqref="B16"/>
    </sheetView>
  </sheetViews>
  <sheetFormatPr defaultColWidth="9.140625" defaultRowHeight="12.75"/>
  <cols>
    <col min="1" max="1" width="13.57421875" style="48" customWidth="1"/>
    <col min="2" max="2" width="14.28125" style="48" customWidth="1"/>
    <col min="3" max="3" width="17.140625" style="49" customWidth="1"/>
    <col min="4" max="4" width="55.421875" style="55" customWidth="1"/>
    <col min="5" max="16384" width="9.140625" style="48" customWidth="1"/>
  </cols>
  <sheetData>
    <row r="1" spans="1:4" ht="12.75">
      <c r="A1" s="46" t="s">
        <v>130</v>
      </c>
      <c r="B1" s="47"/>
      <c r="C1" s="56"/>
      <c r="D1" s="65"/>
    </row>
    <row r="3" spans="1:4" ht="38.25">
      <c r="A3" s="106" t="s">
        <v>1</v>
      </c>
      <c r="B3" s="107" t="s">
        <v>2</v>
      </c>
      <c r="C3" s="145" t="s">
        <v>344</v>
      </c>
      <c r="D3" s="145" t="s">
        <v>345</v>
      </c>
    </row>
    <row r="4" spans="1:4" ht="12.75">
      <c r="A4" s="205" t="s">
        <v>347</v>
      </c>
      <c r="B4" s="206"/>
      <c r="C4" s="206"/>
      <c r="D4" s="207"/>
    </row>
    <row r="5" spans="1:4" ht="30" customHeight="1">
      <c r="A5" s="44">
        <v>1</v>
      </c>
      <c r="B5" s="146">
        <v>650</v>
      </c>
      <c r="C5" s="147" t="s">
        <v>358</v>
      </c>
      <c r="D5" s="148" t="s">
        <v>354</v>
      </c>
    </row>
    <row r="6" spans="1:4" ht="12.75">
      <c r="A6" s="208" t="s">
        <v>348</v>
      </c>
      <c r="B6" s="208"/>
      <c r="C6" s="208"/>
      <c r="D6" s="208"/>
    </row>
    <row r="7" spans="1:4" ht="30" customHeight="1">
      <c r="A7" s="44">
        <v>1</v>
      </c>
      <c r="B7" s="146">
        <v>2437.65</v>
      </c>
      <c r="C7" s="147" t="s">
        <v>346</v>
      </c>
      <c r="D7" s="148" t="s">
        <v>352</v>
      </c>
    </row>
    <row r="8" spans="1:4" ht="30" customHeight="1">
      <c r="A8" s="44">
        <v>1</v>
      </c>
      <c r="B8" s="146">
        <v>1915.38</v>
      </c>
      <c r="C8" s="147" t="s">
        <v>353</v>
      </c>
      <c r="D8" s="148" t="s">
        <v>355</v>
      </c>
    </row>
    <row r="9" spans="1:4" ht="12.75">
      <c r="A9" s="208" t="s">
        <v>349</v>
      </c>
      <c r="B9" s="208"/>
      <c r="C9" s="208"/>
      <c r="D9" s="208"/>
    </row>
    <row r="10" spans="1:4" ht="30" customHeight="1">
      <c r="A10" s="44">
        <v>1</v>
      </c>
      <c r="B10" s="146">
        <v>2613.89</v>
      </c>
      <c r="C10" s="147" t="s">
        <v>353</v>
      </c>
      <c r="D10" s="149" t="s">
        <v>352</v>
      </c>
    </row>
    <row r="11" spans="1:4" ht="30" customHeight="1">
      <c r="A11" s="44">
        <v>1</v>
      </c>
      <c r="B11" s="146">
        <v>2110.27</v>
      </c>
      <c r="C11" s="147" t="s">
        <v>356</v>
      </c>
      <c r="D11" s="149" t="s">
        <v>357</v>
      </c>
    </row>
    <row r="12" spans="1:4" ht="30" customHeight="1">
      <c r="A12" s="44">
        <v>1</v>
      </c>
      <c r="B12" s="146">
        <v>702.6</v>
      </c>
      <c r="C12" s="147" t="s">
        <v>358</v>
      </c>
      <c r="D12" s="149" t="s">
        <v>359</v>
      </c>
    </row>
    <row r="13" spans="1:4" ht="12.75">
      <c r="A13" s="208" t="s">
        <v>350</v>
      </c>
      <c r="B13" s="208"/>
      <c r="C13" s="208"/>
      <c r="D13" s="208"/>
    </row>
    <row r="14" spans="1:4" ht="30" customHeight="1">
      <c r="A14" s="44">
        <v>1</v>
      </c>
      <c r="B14" s="146">
        <v>5249.37</v>
      </c>
      <c r="C14" s="147" t="s">
        <v>358</v>
      </c>
      <c r="D14" s="149" t="s">
        <v>360</v>
      </c>
    </row>
    <row r="15" spans="1:4" ht="20.25" customHeight="1">
      <c r="A15" s="150" t="s">
        <v>0</v>
      </c>
      <c r="B15" s="151">
        <f>SUM(B5+B7+B8+B10+B11+B12+B14)</f>
        <v>15679.16</v>
      </c>
      <c r="C15" s="152"/>
      <c r="D15" s="153"/>
    </row>
    <row r="16" spans="1:4" ht="12.75">
      <c r="A16" s="12"/>
      <c r="B16" s="154"/>
      <c r="C16" s="155"/>
      <c r="D16" s="22"/>
    </row>
    <row r="17" spans="1:4" ht="12.75">
      <c r="A17" s="156"/>
      <c r="B17" s="157"/>
      <c r="C17" s="158"/>
      <c r="D17" s="159"/>
    </row>
    <row r="18" spans="1:4" ht="12.75">
      <c r="A18" s="160" t="s">
        <v>351</v>
      </c>
      <c r="B18" s="154"/>
      <c r="C18" s="155"/>
      <c r="D18" s="22"/>
    </row>
  </sheetData>
  <sheetProtection/>
  <mergeCells count="4">
    <mergeCell ref="A4:D4"/>
    <mergeCell ref="A6:D6"/>
    <mergeCell ref="A9:D9"/>
    <mergeCell ref="A13:D1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80" zoomScaleSheetLayoutView="80" zoomScalePageLayoutView="0" workbookViewId="0" topLeftCell="A1">
      <selection activeCell="C13" sqref="C13"/>
    </sheetView>
  </sheetViews>
  <sheetFormatPr defaultColWidth="9.140625" defaultRowHeight="12.75"/>
  <cols>
    <col min="1" max="1" width="5.8515625" style="54" customWidth="1"/>
    <col min="2" max="2" width="42.421875" style="0" customWidth="1"/>
    <col min="3" max="4" width="20.140625" style="131" customWidth="1"/>
  </cols>
  <sheetData>
    <row r="1" spans="2:4" ht="16.5">
      <c r="B1" s="8" t="s">
        <v>36</v>
      </c>
      <c r="D1" s="132"/>
    </row>
    <row r="2" ht="16.5">
      <c r="B2" s="8"/>
    </row>
    <row r="3" spans="2:4" ht="12.75" customHeight="1">
      <c r="B3" s="209" t="s">
        <v>64</v>
      </c>
      <c r="C3" s="209"/>
      <c r="D3" s="209"/>
    </row>
    <row r="4" spans="1:4" ht="25.5">
      <c r="A4" s="9" t="s">
        <v>20</v>
      </c>
      <c r="B4" s="9" t="s">
        <v>17</v>
      </c>
      <c r="C4" s="100" t="s">
        <v>35</v>
      </c>
      <c r="D4" s="100" t="s">
        <v>16</v>
      </c>
    </row>
    <row r="5" spans="1:4" ht="26.25" customHeight="1">
      <c r="A5" s="37">
        <v>1</v>
      </c>
      <c r="B5" s="29" t="s">
        <v>80</v>
      </c>
      <c r="C5" s="133">
        <v>2884481.04</v>
      </c>
      <c r="D5" s="133">
        <v>0</v>
      </c>
    </row>
    <row r="6" spans="1:4" s="6" customFormat="1" ht="26.25" customHeight="1">
      <c r="A6" s="16">
        <v>2</v>
      </c>
      <c r="B6" s="29" t="s">
        <v>85</v>
      </c>
      <c r="C6" s="133">
        <v>471801.85</v>
      </c>
      <c r="D6" s="133">
        <v>31816</v>
      </c>
    </row>
    <row r="7" spans="1:4" s="6" customFormat="1" ht="26.25" customHeight="1">
      <c r="A7" s="37">
        <v>3</v>
      </c>
      <c r="B7" s="29" t="s">
        <v>89</v>
      </c>
      <c r="C7" s="134">
        <v>693929.2</v>
      </c>
      <c r="D7" s="133">
        <v>26632.5</v>
      </c>
    </row>
    <row r="8" spans="1:4" s="6" customFormat="1" ht="26.25" customHeight="1">
      <c r="A8" s="16">
        <v>4</v>
      </c>
      <c r="B8" s="130" t="s">
        <v>93</v>
      </c>
      <c r="C8" s="135">
        <f>299391.54+36000+5999.99</f>
        <v>341391.52999999997</v>
      </c>
      <c r="D8" s="135">
        <v>17639.87</v>
      </c>
    </row>
    <row r="9" spans="1:4" s="6" customFormat="1" ht="26.25" customHeight="1">
      <c r="A9" s="37">
        <v>5</v>
      </c>
      <c r="B9" s="29" t="s">
        <v>96</v>
      </c>
      <c r="C9" s="133">
        <v>3643.75</v>
      </c>
      <c r="D9" s="136">
        <v>0</v>
      </c>
    </row>
    <row r="10" spans="1:4" s="6" customFormat="1" ht="26.25" customHeight="1">
      <c r="A10" s="16">
        <v>6</v>
      </c>
      <c r="B10" s="29" t="s">
        <v>100</v>
      </c>
      <c r="C10" s="137">
        <v>199700</v>
      </c>
      <c r="D10" s="138">
        <v>150000</v>
      </c>
    </row>
    <row r="11" spans="1:4" s="6" customFormat="1" ht="26.25" customHeight="1">
      <c r="A11" s="37">
        <v>7</v>
      </c>
      <c r="B11" s="29" t="s">
        <v>105</v>
      </c>
      <c r="C11" s="116">
        <v>164399.11</v>
      </c>
      <c r="D11" s="133">
        <v>0</v>
      </c>
    </row>
    <row r="12" spans="1:4" ht="18" customHeight="1">
      <c r="A12" s="37"/>
      <c r="B12" s="89" t="s">
        <v>18</v>
      </c>
      <c r="C12" s="117">
        <f>SUM(C5:C11)</f>
        <v>4759346.48</v>
      </c>
      <c r="D12" s="117"/>
    </row>
    <row r="13" spans="2:4" ht="12.75">
      <c r="B13" s="6"/>
      <c r="C13" s="139"/>
      <c r="D13" s="139"/>
    </row>
    <row r="14" spans="2:4" ht="12.75">
      <c r="B14" s="6"/>
      <c r="C14" s="139"/>
      <c r="D14" s="139"/>
    </row>
    <row r="15" spans="2:4" ht="12.75">
      <c r="B15" s="6"/>
      <c r="C15" s="139"/>
      <c r="D15" s="139"/>
    </row>
    <row r="16" spans="2:4" ht="12.75">
      <c r="B16" s="6"/>
      <c r="C16" s="139"/>
      <c r="D16" s="139"/>
    </row>
    <row r="17" spans="2:4" ht="12.75">
      <c r="B17" s="6"/>
      <c r="C17" s="139"/>
      <c r="D17" s="139"/>
    </row>
    <row r="18" spans="2:4" ht="12.75">
      <c r="B18" s="6"/>
      <c r="C18" s="139"/>
      <c r="D18" s="139"/>
    </row>
    <row r="19" spans="2:4" ht="12.75">
      <c r="B19" s="6"/>
      <c r="C19" s="139"/>
      <c r="D19" s="139"/>
    </row>
    <row r="20" spans="2:4" ht="12.75">
      <c r="B20" s="6"/>
      <c r="C20" s="139"/>
      <c r="D20" s="139"/>
    </row>
    <row r="21" spans="2:4" ht="12.75">
      <c r="B21" s="6"/>
      <c r="C21" s="139"/>
      <c r="D21" s="139"/>
    </row>
    <row r="22" spans="2:4" ht="12.75">
      <c r="B22" s="6"/>
      <c r="C22" s="139"/>
      <c r="D22" s="139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2.75"/>
  <cols>
    <col min="1" max="1" width="4.140625" style="54" customWidth="1"/>
    <col min="2" max="2" width="53.28125" style="0" customWidth="1"/>
    <col min="3" max="3" width="37.57421875" style="0" customWidth="1"/>
  </cols>
  <sheetData>
    <row r="1" spans="2:3" ht="15" customHeight="1">
      <c r="B1" s="21" t="s">
        <v>416</v>
      </c>
      <c r="C1" s="66"/>
    </row>
    <row r="2" ht="12.75">
      <c r="B2" s="21"/>
    </row>
    <row r="3" spans="1:4" ht="69" customHeight="1">
      <c r="A3" s="210" t="s">
        <v>131</v>
      </c>
      <c r="B3" s="210"/>
      <c r="C3" s="210"/>
      <c r="D3" s="68"/>
    </row>
    <row r="4" spans="1:4" ht="9" customHeight="1">
      <c r="A4" s="67"/>
      <c r="B4" s="67"/>
      <c r="C4" s="67"/>
      <c r="D4" s="68"/>
    </row>
    <row r="6" spans="1:3" ht="30.75" customHeight="1">
      <c r="A6" s="69" t="s">
        <v>20</v>
      </c>
      <c r="B6" s="69" t="s">
        <v>33</v>
      </c>
      <c r="C6" s="70" t="s">
        <v>34</v>
      </c>
    </row>
    <row r="7" spans="1:3" ht="17.25" customHeight="1">
      <c r="A7" s="211" t="s">
        <v>197</v>
      </c>
      <c r="B7" s="212"/>
      <c r="C7" s="213"/>
    </row>
    <row r="8" spans="1:3" ht="30" customHeight="1">
      <c r="A8" s="37">
        <v>1</v>
      </c>
      <c r="B8" s="88" t="s">
        <v>195</v>
      </c>
      <c r="C8" s="88" t="s">
        <v>196</v>
      </c>
    </row>
  </sheetData>
  <sheetProtection/>
  <mergeCells count="2">
    <mergeCell ref="A3:C3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Twoja nazwa użytkownika</cp:lastModifiedBy>
  <cp:lastPrinted>2014-07-15T08:55:41Z</cp:lastPrinted>
  <dcterms:created xsi:type="dcterms:W3CDTF">2004-04-21T13:58:08Z</dcterms:created>
  <dcterms:modified xsi:type="dcterms:W3CDTF">2014-08-05T08:43:53Z</dcterms:modified>
  <cp:category/>
  <cp:version/>
  <cp:contentType/>
  <cp:contentStatus/>
</cp:coreProperties>
</file>