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45" windowWidth="12000" windowHeight="3060" activeTab="2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'auta'!$A$1:$X$27</definedName>
    <definedName name="_xlnm.Print_Area" localSheetId="1">'budynki'!$A$1:$X$48</definedName>
    <definedName name="_xlnm.Print_Area" localSheetId="2">'elektronika '!$A$1:$D$156</definedName>
    <definedName name="_xlnm.Print_Area" localSheetId="6">'lokalizacje'!$A$1:$C$10</definedName>
    <definedName name="_xlnm.Print_Area" localSheetId="5">'środki trwałe'!$A$1:$D$12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<sst xmlns="http://schemas.openxmlformats.org/spreadsheetml/2006/main" count="1064" uniqueCount="464">
  <si>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</si>
  <si>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</si>
  <si>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</si>
  <si>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</si>
  <si>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</si>
  <si>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</si>
  <si>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</si>
  <si>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</si>
  <si>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</si>
  <si>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</si>
  <si>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</si>
  <si>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</si>
  <si>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</si>
  <si>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</si>
  <si>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</si>
  <si>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</si>
  <si>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</si>
  <si>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</si>
  <si>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</si>
  <si>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</si>
  <si>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</si>
  <si>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</si>
  <si>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</si>
  <si>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</si>
  <si>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</si>
  <si>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</si>
  <si>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</si>
  <si>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</si>
  <si>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</si>
  <si>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</si>
  <si>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</si>
  <si>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</si>
  <si>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</si>
  <si>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</si>
  <si>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</si>
  <si>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</si>
  <si>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</si>
  <si>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</si>
  <si>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</si>
  <si>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</si>
  <si>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</si>
  <si>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</si>
  <si>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</si>
  <si>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</si>
  <si>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</si>
  <si>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</si>
  <si>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</si>
  <si>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</si>
  <si>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</si>
  <si>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</si>
  <si>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</si>
  <si>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</si>
  <si>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</si>
  <si>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</si>
  <si>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</si>
  <si>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</si>
  <si>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</si>
  <si>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</si>
  <si>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</si>
  <si>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</si>
  <si>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</si>
  <si>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</si>
  <si>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czy budynek jest przeznaczony do rozbiórki? (TAK/NIE)</t>
  </si>
  <si>
    <t>powierzchnia użytkowa (w m²)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</si>
  <si>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</si>
  <si>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</si>
  <si>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</si>
  <si>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</si>
  <si>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Urząd Gminy w Ostrowitem</t>
  </si>
  <si>
    <t>ul. Lipowa 2, 62-402 Ostrowite</t>
  </si>
  <si>
    <t>667-12-20-223</t>
  </si>
  <si>
    <t>000535899</t>
  </si>
  <si>
    <t>Gimnazjum im. Polskich Olimpijczyków w Ostrowitem</t>
  </si>
  <si>
    <t>ul. Szkolna 4, 62-402 Ostrowite</t>
  </si>
  <si>
    <t>Szkoła Podstawowa im. Ludwiki Jakubowicz w Ostrowitem</t>
  </si>
  <si>
    <t>000710552</t>
  </si>
  <si>
    <t>Szkoła Podstawowa im. Kornela Makuszyńskiego  w Giewartowie</t>
  </si>
  <si>
    <t>Giewartów, ul. Armii Krajowej 9, 62-402 Ostrowite</t>
  </si>
  <si>
    <t>001194897</t>
  </si>
  <si>
    <t>Gminny Ośrodek Pomocy Społecznej w Ostrowitem</t>
  </si>
  <si>
    <t>667-12-20-097</t>
  </si>
  <si>
    <t>003730348</t>
  </si>
  <si>
    <t>Gminna Biblioteka Publiczna</t>
  </si>
  <si>
    <t>ul. Zachodnia 3A, 62-402 Ostrowite</t>
  </si>
  <si>
    <t>667-14-99-656</t>
  </si>
  <si>
    <t>000971689</t>
  </si>
  <si>
    <t>Środowiskowy Dom Samopomocy w Lucynowie</t>
  </si>
  <si>
    <t>Lucynowo 2, 62-402 Ostrowite</t>
  </si>
  <si>
    <t>667-16-58-847</t>
  </si>
  <si>
    <t>311589561</t>
  </si>
  <si>
    <t>Tabela nr 1 - Informacje ogólne do oceny ryzyka w Gminie Ostrowite</t>
  </si>
  <si>
    <t>Tabela nr 2 - Wykaz budynków i budowli w Gminie Ostrowite</t>
  </si>
  <si>
    <t>Tabela nr 3 - Wykaz sprzętu elektronicznego w Gminie Ostrowite</t>
  </si>
  <si>
    <t>Tabela nr 4 - Wykaz pojazdów w Gminie Ostrowite</t>
  </si>
  <si>
    <t>Suma ubezpieczenia (wartość pojazdu z VAT)</t>
  </si>
  <si>
    <t>WYKAZ LOKALIZACJI, W KTÓRYCH PROWADZONA JEST DZIAŁALNOŚĆ ORAZ LOKALIZACJI, GDZIE ZNAJDUJE SIĘ MIENIE NALEŻĄCE DO JEDNOSTEK GMINY OSTROWITE (nie wykazane w załączniku nr 1 - poniższy wykaz nie musi być pełnym wykazem lokalizacji)</t>
  </si>
  <si>
    <t>1. Urząd Gminy w Ostrowitem</t>
  </si>
  <si>
    <t>2. Gimnazjum im. Polskich Olimpijczyków w Ostrowitem</t>
  </si>
  <si>
    <t>3. Szkoła Podstawowa im. Ludwiki Jakubowicz w Ostrowitem</t>
  </si>
  <si>
    <t>4. Szkoła Podstawowa im. Kornela Makuszyńskiego  w Giewartowie</t>
  </si>
  <si>
    <t>5. Gminny Ośrodek Pomocy Społecznej w Ostrowitem</t>
  </si>
  <si>
    <t>6. Gminna Biblioteka Publiczna</t>
  </si>
  <si>
    <t>7. Środowiskowy Dom Samopomocy w Lucynowie</t>
  </si>
  <si>
    <t>-</t>
  </si>
  <si>
    <t>nie dotyczy</t>
  </si>
  <si>
    <t>tak</t>
  </si>
  <si>
    <t>nie</t>
  </si>
  <si>
    <t>księgowa brutto</t>
  </si>
  <si>
    <t>Budynek gimnazjum</t>
  </si>
  <si>
    <t>3 szt drzwi po 2 zamki  4 szy gaśniec pianowe</t>
  </si>
  <si>
    <t>ul. Szkolna 4 62 - 402 Ostrowite</t>
  </si>
  <si>
    <t>cegła</t>
  </si>
  <si>
    <t>płyta kanakowa, nad ptrem płyta zwykła, nad parterm płyta stropowa</t>
  </si>
  <si>
    <t>stropodach ze spadkiem 2-kierunkowym</t>
  </si>
  <si>
    <t>Projektor</t>
  </si>
  <si>
    <t>Tablica interaktywna + głosniki</t>
  </si>
  <si>
    <t>Notebook laptop Samsung</t>
  </si>
  <si>
    <t>Budynek szkoły</t>
  </si>
  <si>
    <t>Sala  gimnastyczna</t>
  </si>
  <si>
    <t>Dom nauczyciela</t>
  </si>
  <si>
    <t>2 szt. drzwi po 2 zamki patentowe, pianowe gaśnice 4 szt</t>
  </si>
  <si>
    <t>ul. Szkolna 4 62-402 Ostrowite</t>
  </si>
  <si>
    <t>1 szt. drzwi po 2 zamaki patentowe, pianowe gaśnice</t>
  </si>
  <si>
    <t xml:space="preserve"> Ostrowite</t>
  </si>
  <si>
    <t>stropodach</t>
  </si>
  <si>
    <t>Komputer ACTINA PRIME (11 szt.)</t>
  </si>
  <si>
    <t>Telewizor LCD SAMSUNG</t>
  </si>
  <si>
    <t>UPS OR1500ELCDRM1U</t>
  </si>
  <si>
    <t>Router z VPN i Firewall z funkcją a DSL</t>
  </si>
  <si>
    <t>Przełącznik Cisco SLM2024PT poE</t>
  </si>
  <si>
    <t>Wirtualny kontroler Wi Fi</t>
  </si>
  <si>
    <t>Punkt dostępowy AP 1010-5 sztuk</t>
  </si>
  <si>
    <t>Serwer Fujitsu</t>
  </si>
  <si>
    <t>Urządzenie wielofunkcyjne Brother DCP J412ODW</t>
  </si>
  <si>
    <t>Projektor BenQ MX505 2 szt.</t>
  </si>
  <si>
    <t>Ekran projekcyjny Kauber ECONO 244x244 2 szt.</t>
  </si>
  <si>
    <t>Telewizor LG + kamera LG</t>
  </si>
  <si>
    <t>Kserokopiarka WorkCenter Xerox 5300V - S 2 szt.</t>
  </si>
  <si>
    <t>Tablica interaktywna myBoard 84S + głosniki 2 szt.</t>
  </si>
  <si>
    <t>Projektor BenQ GP10 LED</t>
  </si>
  <si>
    <t>Tablica interaktywna</t>
  </si>
  <si>
    <t>Radioodtwarzacz  2 szt.</t>
  </si>
  <si>
    <t>Jelcz</t>
  </si>
  <si>
    <t>LO90</t>
  </si>
  <si>
    <t>SUJ090040000474</t>
  </si>
  <si>
    <t>PSL 50CP</t>
  </si>
  <si>
    <t>autobus szkolny</t>
  </si>
  <si>
    <t>2. Szkoła Podstawowa im. Ludwiki Jakubowicz w Ostrowitem</t>
  </si>
  <si>
    <t>21.10.2004</t>
  </si>
  <si>
    <t>4 580 cm3</t>
  </si>
  <si>
    <t>Ryzyka podlegające ubezpieczeniu w danym pojeździe (wybrane ryzyka zaznaczone X)</t>
  </si>
  <si>
    <t>OC</t>
  </si>
  <si>
    <t>NW</t>
  </si>
  <si>
    <t>AC/KR</t>
  </si>
  <si>
    <t>ASS</t>
  </si>
  <si>
    <t>x</t>
  </si>
  <si>
    <t>Monitory LCD22 LG - 4 sztuki</t>
  </si>
  <si>
    <t>ul. Lipowa 2,  62 - 402 Ostrowite ( w budynku Urzędu Gminy )</t>
  </si>
  <si>
    <t>Budynek szkoły wraz z salą gimnastyczną oraz ogrodzeniem</t>
  </si>
  <si>
    <t>Szkoła</t>
  </si>
  <si>
    <t>cegła, pustak</t>
  </si>
  <si>
    <t>bardzo dobry</t>
  </si>
  <si>
    <t xml:space="preserve">Kserokopiarka Sharp </t>
  </si>
  <si>
    <t>Monitory (11 szt)</t>
  </si>
  <si>
    <t>Komputery HP t510 VIVA Eden X2 U4200 (11szt)</t>
  </si>
  <si>
    <t>Urządzenie wielofunkcujne Brother DCP 1510 E</t>
  </si>
  <si>
    <t>Komputer BlackBOX  (1szt)</t>
  </si>
  <si>
    <t>Monitor Samsung LED LT24 (1szt)</t>
  </si>
  <si>
    <t>Telewizor LG 42 + kamera LG  (2szt)</t>
  </si>
  <si>
    <t>Kserokopiarka WorkCenter Xerox  (1szt)</t>
  </si>
  <si>
    <t xml:space="preserve">Urządzenie wielofunkcujne Brother DCP </t>
  </si>
  <si>
    <t xml:space="preserve">Projektor </t>
  </si>
  <si>
    <t>Projektor BenQ  + uchwyt (2szt)</t>
  </si>
  <si>
    <t>Ekran POP  manual 183x244 (2sz)</t>
  </si>
  <si>
    <t>Laptop Gateway Acer  (2szt)</t>
  </si>
  <si>
    <t>Odtwarzacz DVD LG  (2sz)</t>
  </si>
  <si>
    <t>Radioodtwarzacz (2szt)</t>
  </si>
  <si>
    <t>Tablica interaktywna myBoard 84S + głośniki (2sz)</t>
  </si>
  <si>
    <t>Laminator TRL A3</t>
  </si>
  <si>
    <t>Tablica  interaktywna</t>
  </si>
  <si>
    <t>telewizor LG</t>
  </si>
  <si>
    <t>kamera sportowa SONY</t>
  </si>
  <si>
    <t>konsola XBOKS</t>
  </si>
  <si>
    <t>Volkswagen</t>
  </si>
  <si>
    <t>T5 GP7EJ122GP</t>
  </si>
  <si>
    <t>WV2ZZZ7HZFH075073</t>
  </si>
  <si>
    <t>PSL RN22</t>
  </si>
  <si>
    <t>samochód osobowy przystosowany do przewozu osób niepełnosprawnych</t>
  </si>
  <si>
    <t>3. Środowiskowy Dom Samopomocy w Lucynowie</t>
  </si>
  <si>
    <t>07.01.2015</t>
  </si>
  <si>
    <t>1 968 cm3</t>
  </si>
  <si>
    <t>auto alarm z czujnikami ruchu</t>
  </si>
  <si>
    <t>3 000 kg</t>
  </si>
  <si>
    <t>1 099kg</t>
  </si>
  <si>
    <t>kalkulator DR 320</t>
  </si>
  <si>
    <t>2. Gminny Ośrodek Pomocy Społecznej w Ostrowitem</t>
  </si>
  <si>
    <t>Budynek UG</t>
  </si>
  <si>
    <t>biurowiec</t>
  </si>
  <si>
    <t>1979 (modernizacja 2012-2013)</t>
  </si>
  <si>
    <t>Budynek OZ O-te</t>
  </si>
  <si>
    <t>usługowo/ mieszkalny</t>
  </si>
  <si>
    <t>1964 (modernizacja 2006-2007)</t>
  </si>
  <si>
    <t>Budynek OZ G-w</t>
  </si>
  <si>
    <t>Budynek Kultury</t>
  </si>
  <si>
    <t>1912-1913</t>
  </si>
  <si>
    <t>usługowy</t>
  </si>
  <si>
    <t>Budynek oc</t>
  </si>
  <si>
    <t>gospodarczy</t>
  </si>
  <si>
    <t>Budynek gosp. UG</t>
  </si>
  <si>
    <t>Świetlica Kania</t>
  </si>
  <si>
    <t>Budynek socjalny O-te</t>
  </si>
  <si>
    <t>Świetlica Mieczownica</t>
  </si>
  <si>
    <t>1974-1975</t>
  </si>
  <si>
    <t>mieszkalny</t>
  </si>
  <si>
    <t>Budynek mieszkalny N-wo</t>
  </si>
  <si>
    <t>Budynek mieszkalny O-te</t>
  </si>
  <si>
    <t>Świetlica Giewartów Holendry</t>
  </si>
  <si>
    <t>1959 (modernizacja 2008)</t>
  </si>
  <si>
    <t>Świetlica Lucynowo</t>
  </si>
  <si>
    <t>Budynek socjalny Lucynowo</t>
  </si>
  <si>
    <t>Budynek OSP Kosewo</t>
  </si>
  <si>
    <t>Budynek Świetlicy Środowiskowej w Ostrowitem</t>
  </si>
  <si>
    <t>Budynek Świetlicy Wiejskiej w Naprusewie</t>
  </si>
  <si>
    <t>Magazyn ul. Lipowa</t>
  </si>
  <si>
    <t>ksiegowa brutto</t>
  </si>
  <si>
    <t>alarm</t>
  </si>
  <si>
    <t>ul. Lipowa 2, Ostrowite</t>
  </si>
  <si>
    <t>żelbeton</t>
  </si>
  <si>
    <t>papa</t>
  </si>
  <si>
    <t>ul. Zachodnia 7, Ostrowite</t>
  </si>
  <si>
    <t>ul. Armii Krajowej 3, Giewartów</t>
  </si>
  <si>
    <t>dobry</t>
  </si>
  <si>
    <t>ul. Zachodnia 3a, Ostrowite</t>
  </si>
  <si>
    <t>drewno</t>
  </si>
  <si>
    <t>gaśnice: 3 szt, system alarmowy, nadzór firmy ochroniarskiej, czujniki alarmowe w każdym pomieszczeniu na parterze, sygnalizacja alarmowa na parterze - powiadamiana jest agencja ochrony</t>
  </si>
  <si>
    <t xml:space="preserve">Lucynowo </t>
  </si>
  <si>
    <t>żelbeton, drewno</t>
  </si>
  <si>
    <t>dachówka, papa</t>
  </si>
  <si>
    <t>Salomonowo 16</t>
  </si>
  <si>
    <t>eternit</t>
  </si>
  <si>
    <t>ul. Jeziorna, Ostrowite</t>
  </si>
  <si>
    <t>żelbeton, blacha</t>
  </si>
  <si>
    <t>Mieczownica</t>
  </si>
  <si>
    <t>papa+ styropian</t>
  </si>
  <si>
    <t>Naprusewo 40</t>
  </si>
  <si>
    <t>dostateczny</t>
  </si>
  <si>
    <t>Lipnica 7</t>
  </si>
  <si>
    <t>Giewartów Holendry</t>
  </si>
  <si>
    <t>eternit, stropodach</t>
  </si>
  <si>
    <t>Izdebno</t>
  </si>
  <si>
    <t>Kosewo</t>
  </si>
  <si>
    <t>pustak</t>
  </si>
  <si>
    <t>Ostrowite, ul. Jeziorna</t>
  </si>
  <si>
    <t>blachodachówka</t>
  </si>
  <si>
    <t xml:space="preserve">Naprusewo </t>
  </si>
  <si>
    <t>dachówka ceramiczna</t>
  </si>
  <si>
    <t>Ostrowite ul. Lipowa</t>
  </si>
  <si>
    <t>1. Urząd Gminy</t>
  </si>
  <si>
    <t>FS ŻUK</t>
  </si>
  <si>
    <t>FS Lublin</t>
  </si>
  <si>
    <t>SUL0071HR0574277</t>
  </si>
  <si>
    <t>KMF 8462</t>
  </si>
  <si>
    <t>2 120 cm3</t>
  </si>
  <si>
    <t>31.05.1994</t>
  </si>
  <si>
    <t>Tarpan</t>
  </si>
  <si>
    <t>SUR052800775FSR</t>
  </si>
  <si>
    <t xml:space="preserve">PSL S598 </t>
  </si>
  <si>
    <t>2 850 cm3</t>
  </si>
  <si>
    <t>Przyczepa lekka</t>
  </si>
  <si>
    <t>Zeppia S</t>
  </si>
  <si>
    <t>SV9PC400X80GK1016</t>
  </si>
  <si>
    <t>PSL 22VL</t>
  </si>
  <si>
    <t>przyczepa</t>
  </si>
  <si>
    <t>26.08.2008</t>
  </si>
  <si>
    <t>750 kg</t>
  </si>
  <si>
    <t>3524</t>
  </si>
  <si>
    <t>SUL35242710071966</t>
  </si>
  <si>
    <t>PSL J998</t>
  </si>
  <si>
    <t>2 417 cm3</t>
  </si>
  <si>
    <t>09.10.2001</t>
  </si>
  <si>
    <t xml:space="preserve">Transporter </t>
  </si>
  <si>
    <t>WV2ZZZ70ZPH131570</t>
  </si>
  <si>
    <t>PSL CC98</t>
  </si>
  <si>
    <t>2 000 cm3</t>
  </si>
  <si>
    <t>05.11.1993</t>
  </si>
  <si>
    <t>360 kg</t>
  </si>
  <si>
    <t>Star</t>
  </si>
  <si>
    <t>SUSM69ZZZ3F001520</t>
  </si>
  <si>
    <t>PSL N998</t>
  </si>
  <si>
    <t>ciężarowy specjalny</t>
  </si>
  <si>
    <t>20.12.2002</t>
  </si>
  <si>
    <t>Zeppia</t>
  </si>
  <si>
    <t>SV9PC500010GK1005</t>
  </si>
  <si>
    <t>PSL C798</t>
  </si>
  <si>
    <t>02.10.2003</t>
  </si>
  <si>
    <t>600 kg</t>
  </si>
  <si>
    <t>MAN</t>
  </si>
  <si>
    <t>TGM 13.290</t>
  </si>
  <si>
    <t>WMAN36ZZ2EY304900</t>
  </si>
  <si>
    <t>PSL MW98</t>
  </si>
  <si>
    <t>6 871 cm3</t>
  </si>
  <si>
    <t>17.01.2014</t>
  </si>
  <si>
    <t>IFA</t>
  </si>
  <si>
    <t>W50LA</t>
  </si>
  <si>
    <t>PSL 98HH</t>
  </si>
  <si>
    <t>6 560 cm3</t>
  </si>
  <si>
    <t>31.05.1976</t>
  </si>
  <si>
    <t>Volvo</t>
  </si>
  <si>
    <t>FL 614</t>
  </si>
  <si>
    <t>YB1A4A6KB430175</t>
  </si>
  <si>
    <t>PSL 99PX</t>
  </si>
  <si>
    <t>5 480 cm3</t>
  </si>
  <si>
    <t>31.05.1989</t>
  </si>
  <si>
    <t>3 600 kg</t>
  </si>
  <si>
    <t>3 500 kg</t>
  </si>
  <si>
    <t>12 000 kg</t>
  </si>
  <si>
    <t>15 500 kg</t>
  </si>
  <si>
    <t>10 850 kg</t>
  </si>
  <si>
    <t>Drukarka HO OFFICE JET-1 szt</t>
  </si>
  <si>
    <t>Drukarka HP 1606-1 szt</t>
  </si>
  <si>
    <t>Komputer TRILINE DELL-1 szt</t>
  </si>
  <si>
    <t>Komputet TRILINE DELL-1 szt</t>
  </si>
  <si>
    <t>Drukarka hp laser jet pro mfp m476dn</t>
  </si>
  <si>
    <t>Drukarka HP dj 2545-1 szt</t>
  </si>
  <si>
    <t>Komputer dell</t>
  </si>
  <si>
    <t>Drukarka HP laser jest pro</t>
  </si>
  <si>
    <t>Drukarka HP laser jet pro m 225dn</t>
  </si>
  <si>
    <t>Zasilacz ups on-line power walker 2000</t>
  </si>
  <si>
    <t>NoteBook HP 450-1 szt</t>
  </si>
  <si>
    <t>drukarka</t>
  </si>
  <si>
    <t xml:space="preserve">serwer </t>
  </si>
  <si>
    <t>Serwer HP Proliant ML310e Gen8v2</t>
  </si>
  <si>
    <t>Komputery DELL Vostro 3900MT -  2  sztuki</t>
  </si>
  <si>
    <t>Drukarka HP Laser Jet Pro M402dn</t>
  </si>
  <si>
    <t>Komputer NTT Business WA 800W</t>
  </si>
  <si>
    <t>Terminal mobilny Acer B 113</t>
  </si>
  <si>
    <t>Notebook DELL Inspirion 5559</t>
  </si>
  <si>
    <t>Laptop LENOWO IdeaPad80G</t>
  </si>
  <si>
    <t>Tablet Lenowo Thing Pad Tablet - 3 szt.</t>
  </si>
  <si>
    <t>Laptop Galeway Acer NE56R41 Win8  3 szt.</t>
  </si>
  <si>
    <t>Odtwarzacz DVD LG DP 132  2 szt.</t>
  </si>
  <si>
    <t>Projektor Epson S18</t>
  </si>
  <si>
    <t>Multi Lenovo</t>
  </si>
  <si>
    <t>Drukarka EpsonL300</t>
  </si>
  <si>
    <t>Notebook lenowo ThinkPad L430-2 szt.</t>
  </si>
  <si>
    <t>Komputer Samsung</t>
  </si>
  <si>
    <t>Projektor Benq MX620 St</t>
  </si>
  <si>
    <t>Drukarka</t>
  </si>
  <si>
    <t>Komputer</t>
  </si>
  <si>
    <t>Kserokopiarka</t>
  </si>
  <si>
    <t>Notebook</t>
  </si>
  <si>
    <t>Notebook Samsung 310 ESC-A01PL-156</t>
  </si>
  <si>
    <t>Komputer Adax Alfa</t>
  </si>
  <si>
    <t>Komputer Lenovo ThinkCentreE73</t>
  </si>
  <si>
    <t>Drukarka hpLaserJet Pro MFP M225dw</t>
  </si>
  <si>
    <t>Monitor LCD 24LG</t>
  </si>
  <si>
    <t>Drukarka Brother DCD 9020CDW</t>
  </si>
  <si>
    <t>Aparat Canonn EOS 700D</t>
  </si>
  <si>
    <t>Budynek OSP Jarotki</t>
  </si>
  <si>
    <t xml:space="preserve">nie </t>
  </si>
  <si>
    <t>1970-1980</t>
  </si>
  <si>
    <t>Jarotki</t>
  </si>
  <si>
    <t>Ostrowite, ul. Szkolna</t>
  </si>
  <si>
    <t>OSP Ostrowite, ul. Zachodnia 8, 62-402 Ostrowite, REGON: 311126105</t>
  </si>
  <si>
    <t>OSP Szyszłowo, Szyszłowo 7, 62-402 Ostrowite, REGON: 311126111</t>
  </si>
  <si>
    <t>OSP Kąpiel, Kąpiel 18, 62-402 Ostrowite, REGON: 311126080</t>
  </si>
  <si>
    <t>blacha trapezowa</t>
  </si>
  <si>
    <t xml:space="preserve">dobry </t>
  </si>
  <si>
    <t>żelbetonowo stalowa</t>
  </si>
  <si>
    <t>stalowo żelbetowa</t>
  </si>
  <si>
    <t>korytka betonowe, papa termozgrzewalna</t>
  </si>
  <si>
    <t>Serwer główny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</si>
  <si>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</si>
  <si>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</si>
  <si>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</si>
  <si>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</si>
  <si>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</si>
  <si>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</si>
  <si>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Tabela nr 5 - Szkodowość w Gminie Ostrowite</t>
  </si>
  <si>
    <t>Tabela nr 7</t>
  </si>
  <si>
    <t>laptop Asus</t>
  </si>
  <si>
    <t xml:space="preserve">Komputer DELL 3800ST </t>
  </si>
  <si>
    <t>Drukarka HP Pro M402d</t>
  </si>
  <si>
    <t>Drukarka Samsung SL-M2875ND</t>
  </si>
  <si>
    <t xml:space="preserve">Zasilacz UPS GT Power Box LCD 650VA </t>
  </si>
  <si>
    <t>place zabaw, szatnia, stołówka,  boisko</t>
  </si>
  <si>
    <t>8</t>
  </si>
  <si>
    <t>gaśnice, hydranty,kraty na oknach sporadycznie,sygnalizacja dźwiekowa, dozór pracowniczy przez część doby</t>
  </si>
  <si>
    <t>Giewartów, Armii Krajowej 9</t>
  </si>
  <si>
    <t>300m jezioro</t>
  </si>
  <si>
    <t>Notebook Dell Inspirion 5567</t>
  </si>
  <si>
    <t>Komputer Lenovo All Inowe 3szt* 1799,00zł</t>
  </si>
  <si>
    <t>5</t>
  </si>
  <si>
    <t>urządzenie welofunkcyjne HP Laser Jet</t>
  </si>
  <si>
    <t>urządzenie wielofunkcyjne</t>
  </si>
  <si>
    <t>180 759 km</t>
  </si>
  <si>
    <t>667-16-09-961</t>
  </si>
  <si>
    <t>667-16-09-984</t>
  </si>
  <si>
    <t>667-16-12-348</t>
  </si>
  <si>
    <t>Bindownica</t>
  </si>
  <si>
    <t>Hala sportowa</t>
  </si>
  <si>
    <t>Linkbasic szafa stojąca rack22U</t>
  </si>
  <si>
    <t>Niszczarka</t>
  </si>
  <si>
    <t>Magnetofony ( 2 szt.)</t>
  </si>
  <si>
    <t>Projektor BenQ  ( 2 szt )</t>
  </si>
  <si>
    <t>Ekran ręcznie rozwijany ( 3 Szt.)</t>
  </si>
  <si>
    <t>specjany pożarniczy</t>
  </si>
  <si>
    <t>Honker</t>
  </si>
  <si>
    <t>Liczba szkód</t>
  </si>
  <si>
    <t xml:space="preserve"> Suma wypłaconych odszkodowań </t>
  </si>
  <si>
    <t xml:space="preserve"> Ryzyko </t>
  </si>
  <si>
    <t xml:space="preserve"> Krótki opis szkody </t>
  </si>
  <si>
    <t>2013 rok</t>
  </si>
  <si>
    <t xml:space="preserve"> ogień </t>
  </si>
  <si>
    <t>uszkodzenie drzwi</t>
  </si>
  <si>
    <t xml:space="preserve"> Auto Casco </t>
  </si>
  <si>
    <t>uszkodzenie pojazdu</t>
  </si>
  <si>
    <t xml:space="preserve"> kradzież </t>
  </si>
  <si>
    <t>włamanie do budynku, zniszczenie i kradzież mienia</t>
  </si>
  <si>
    <t>2014 rok</t>
  </si>
  <si>
    <t xml:space="preserve"> zalanie pomieszczeń wskutek  opadów deszczu </t>
  </si>
  <si>
    <t>2015 rok</t>
  </si>
  <si>
    <t>zerwanie elewacji budynku szkoły wskutek silnej wichury</t>
  </si>
  <si>
    <t>2016 rok</t>
  </si>
  <si>
    <t>2017 rok</t>
  </si>
  <si>
    <t>brak szkód</t>
  </si>
  <si>
    <t>Raport szkodowy opracowany na podstawie danych od Ubezpieczycieli - stan na dzień 13.06.2017</t>
  </si>
  <si>
    <t xml:space="preserve">zalanie sali lekcyjnej wskutek deszczu nawalnego </t>
  </si>
  <si>
    <t>2</t>
  </si>
  <si>
    <t>oczyszczalnie ścieków</t>
  </si>
  <si>
    <t>Komputer DELL 3800ST</t>
  </si>
  <si>
    <t xml:space="preserve">Zasilacz ups </t>
  </si>
  <si>
    <t>Dalmierz laserowy</t>
  </si>
  <si>
    <t>Wykaz monitoringu wizyjnego</t>
  </si>
  <si>
    <t>monitoring miejscowości</t>
  </si>
  <si>
    <t>Razem monitoring wizyjny</t>
  </si>
  <si>
    <t xml:space="preserve">O.Z. Giewartów ul. Armii Krajowej </t>
  </si>
  <si>
    <t>15.03.2018 15.03.2019 15.03.2020</t>
  </si>
  <si>
    <t>14.03.2019 14.03.2020 14.03.2021</t>
  </si>
  <si>
    <t>01.01.2018 01.01.2019 01.01.2020</t>
  </si>
  <si>
    <t>31.12.2018 31.12.2019 31.12.2020</t>
  </si>
  <si>
    <t>25.08.2018 25.08.2019 25.08.2020</t>
  </si>
  <si>
    <t>24.08.2019 24.08.2020 24.08.2021</t>
  </si>
  <si>
    <t>10.10.2018 10.10.2019 10.10.2020</t>
  </si>
  <si>
    <t>09.10.2019 09.10.2020 09.10.2021</t>
  </si>
  <si>
    <t>08.01.2018 08.01.2019 08.01.2020</t>
  </si>
  <si>
    <t>07.01.2019 07.01.2020 07.01.2021</t>
  </si>
  <si>
    <t>07.01.2018 07.01.2019 07.01.2020</t>
  </si>
  <si>
    <t>06.01.2019 06.01.2020 06.01.2021</t>
  </si>
  <si>
    <t>05.02.2018 05.02.2019 05.02.2020</t>
  </si>
  <si>
    <t>04.02.2019 04.02.2020 04.02.2021</t>
  </si>
  <si>
    <t>07.07.2018 07.07.2019 07.07.2020</t>
  </si>
  <si>
    <t>06.07.2019 06.07.2020 06.07.2021</t>
  </si>
  <si>
    <t>20.11.2017 20.11.2018 20.11.2019</t>
  </si>
  <si>
    <t>19.11.2018 19.11.2019 19.11.2020</t>
  </si>
  <si>
    <t>29.10.2018 29.10.2019 29.10.2020</t>
  </si>
  <si>
    <t>28.10.2019 28.10.2020 28.10.2021</t>
  </si>
  <si>
    <t>17.12.2017 17.12.2018 17.12.2019</t>
  </si>
  <si>
    <t>16.12.2018 16.12.2019 16.12.2020</t>
  </si>
  <si>
    <t>konstrukcja i pokrycie dachu</t>
  </si>
  <si>
    <t>intsalacja elekryczna</t>
  </si>
  <si>
    <t>Świetlica Lipnica</t>
  </si>
  <si>
    <t>Budynek mieszkalny + świetlica Izdebno</t>
  </si>
  <si>
    <t>odtworzeniowa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</si>
</sst>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.00\ [$zł-415]_-;\-* #,##0.00\ [$zł-415]_-;_-* &quot;-&quot;??\ [$zł-415]_-;_-@_-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61" applyFont="1" applyAlignment="1">
      <alignment vertical="center" wrapText="1"/>
    </xf>
    <xf numFmtId="44" fontId="6" fillId="0" borderId="0" xfId="61" applyFont="1" applyAlignment="1">
      <alignment horizontal="right" vertical="center" wrapText="1"/>
    </xf>
    <xf numFmtId="44" fontId="1" fillId="0" borderId="10" xfId="61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right" vertical="center" wrapText="1"/>
    </xf>
    <xf numFmtId="44" fontId="1" fillId="0" borderId="10" xfId="61" applyFont="1" applyFill="1" applyBorder="1" applyAlignment="1">
      <alignment vertical="center" wrapText="1"/>
    </xf>
    <xf numFmtId="44" fontId="0" fillId="0" borderId="0" xfId="6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1" fillId="0" borderId="0" xfId="61" applyFont="1" applyAlignment="1">
      <alignment horizontal="right" vertical="center"/>
    </xf>
    <xf numFmtId="44" fontId="1" fillId="0" borderId="10" xfId="61" applyFont="1" applyFill="1" applyBorder="1" applyAlignment="1">
      <alignment horizontal="right" vertical="center" wrapText="1"/>
    </xf>
    <xf numFmtId="44" fontId="15" fillId="0" borderId="10" xfId="61" applyFont="1" applyBorder="1" applyAlignment="1">
      <alignment horizontal="right" vertical="center" wrapText="1"/>
    </xf>
    <xf numFmtId="44" fontId="1" fillId="0" borderId="0" xfId="61" applyFont="1" applyFill="1" applyBorder="1" applyAlignment="1">
      <alignment vertical="center" wrapText="1"/>
    </xf>
    <xf numFmtId="44" fontId="1" fillId="0" borderId="11" xfId="61" applyFont="1" applyFill="1" applyBorder="1" applyAlignment="1">
      <alignment vertical="center" wrapText="1"/>
    </xf>
    <xf numFmtId="44" fontId="0" fillId="0" borderId="0" xfId="61" applyFont="1" applyAlignment="1">
      <alignment horizontal="right" vertical="center" wrapText="1"/>
    </xf>
    <xf numFmtId="44" fontId="1" fillId="34" borderId="10" xfId="61" applyFont="1" applyFill="1" applyBorder="1" applyAlignment="1">
      <alignment horizontal="right" vertical="center" wrapText="1"/>
    </xf>
    <xf numFmtId="44" fontId="0" fillId="0" borderId="0" xfId="61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vertical="center" wrapText="1"/>
    </xf>
    <xf numFmtId="168" fontId="1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181" fontId="1" fillId="34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4" fontId="0" fillId="0" borderId="0" xfId="61" applyFont="1" applyFill="1" applyAlignment="1">
      <alignment vertical="center"/>
    </xf>
    <xf numFmtId="44" fontId="0" fillId="33" borderId="10" xfId="6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44" fontId="0" fillId="0" borderId="0" xfId="61" applyFont="1" applyAlignment="1">
      <alignment/>
    </xf>
    <xf numFmtId="44" fontId="18" fillId="0" borderId="10" xfId="61" applyFont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4" fontId="0" fillId="0" borderId="10" xfId="61" applyFont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68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4" fontId="1" fillId="0" borderId="0" xfId="61" applyFont="1" applyAlignment="1">
      <alignment horizontal="center"/>
    </xf>
    <xf numFmtId="44" fontId="1" fillId="35" borderId="10" xfId="61" applyFont="1" applyFill="1" applyBorder="1" applyAlignment="1">
      <alignment horizontal="center" vertical="center" wrapText="1"/>
    </xf>
    <xf numFmtId="44" fontId="0" fillId="0" borderId="10" xfId="61" applyFont="1" applyBorder="1" applyAlignment="1">
      <alignment horizontal="center" vertical="center"/>
    </xf>
    <xf numFmtId="44" fontId="1" fillId="35" borderId="10" xfId="61" applyFont="1" applyFill="1" applyBorder="1" applyAlignment="1">
      <alignment horizontal="center"/>
    </xf>
    <xf numFmtId="44" fontId="0" fillId="0" borderId="0" xfId="61" applyFont="1" applyAlignment="1">
      <alignment horizontal="center"/>
    </xf>
    <xf numFmtId="0" fontId="9" fillId="0" borderId="0" xfId="0" applyFont="1" applyAlignment="1">
      <alignment horizontal="left"/>
    </xf>
    <xf numFmtId="44" fontId="9" fillId="0" borderId="0" xfId="61" applyFont="1" applyAlignment="1">
      <alignment horizontal="center"/>
    </xf>
    <xf numFmtId="168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1" fontId="20" fillId="35" borderId="1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 wrapText="1"/>
    </xf>
    <xf numFmtId="44" fontId="8" fillId="35" borderId="10" xfId="61" applyFont="1" applyFill="1" applyBorder="1" applyAlignment="1">
      <alignment horizontal="left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44" fontId="8" fillId="35" borderId="10" xfId="6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4" fontId="1" fillId="0" borderId="13" xfId="6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4" fontId="1" fillId="0" borderId="24" xfId="61" applyFont="1" applyFill="1" applyBorder="1" applyAlignment="1">
      <alignment horizontal="center" vertical="center" wrapText="1"/>
    </xf>
    <xf numFmtId="44" fontId="1" fillId="0" borderId="25" xfId="61" applyFont="1" applyFill="1" applyBorder="1" applyAlignment="1">
      <alignment horizontal="center" vertical="center" wrapText="1"/>
    </xf>
    <xf numFmtId="44" fontId="1" fillId="0" borderId="26" xfId="6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90" zoomScaleNormal="120" zoomScaleSheetLayoutView="90" zoomScalePageLayoutView="0" workbookViewId="0" topLeftCell="A1">
      <selection activeCell="C13" sqref="C13"/>
    </sheetView>
  </sheetViews>
  <sheetFormatPr defaultColWidth="9.140625" defaultRowHeight="12.75"/>
  <cols>
    <col min="1" max="1" width="5.421875" style="30" customWidth="1"/>
    <col min="2" max="3" width="43.8515625" style="30" customWidth="1"/>
    <col min="4" max="4" width="14.57421875" style="30" customWidth="1"/>
    <col min="5" max="5" width="12.7109375" style="31" customWidth="1"/>
    <col min="6" max="6" width="15.7109375" style="0" customWidth="1"/>
    <col min="7" max="7" width="17.140625" style="20" customWidth="1"/>
    <col min="8" max="8" width="22.421875" style="97" customWidth="1"/>
    <col min="9" max="9" width="15.00390625" style="0" customWidth="1"/>
    <col min="10" max="10" width="14.7109375" style="0" customWidth="1"/>
    <col min="11" max="11" width="14.140625" style="0" customWidth="1"/>
    <col min="12" max="12" width="17.140625" style="91" bestFit="1" customWidth="1"/>
    <col min="13" max="13" width="34.140625" style="0" customWidth="1"/>
  </cols>
  <sheetData>
    <row r="1" spans="1:6" ht="12.75">
      <c r="A1" s="29" t="s">
        <v>90</v>
      </c>
      <c r="F1" s="26"/>
    </row>
    <row r="3" spans="1:13" ht="60">
      <c r="A3" s="27" t="s">
        <v>3</v>
      </c>
      <c r="B3" s="27" t="s">
        <v>4</v>
      </c>
      <c r="C3" s="27" t="s">
        <v>67</v>
      </c>
      <c r="D3" s="27" t="s">
        <v>5</v>
      </c>
      <c r="E3" s="27" t="s">
        <v>6</v>
      </c>
      <c r="F3" s="28" t="s">
        <v>7</v>
      </c>
      <c r="G3" s="28" t="s">
        <v>35</v>
      </c>
      <c r="H3" s="28" t="s">
        <v>375</v>
      </c>
      <c r="I3" s="28" t="s">
        <v>376</v>
      </c>
      <c r="J3" s="28" t="s">
        <v>372</v>
      </c>
      <c r="K3" s="28" t="s">
        <v>377</v>
      </c>
      <c r="L3" s="92" t="s">
        <v>373</v>
      </c>
      <c r="M3" s="28" t="s">
        <v>374</v>
      </c>
    </row>
    <row r="4" spans="1:13" s="7" customFormat="1" ht="31.5" customHeight="1">
      <c r="A4" s="19">
        <v>1</v>
      </c>
      <c r="B4" s="1" t="s">
        <v>68</v>
      </c>
      <c r="C4" s="1" t="s">
        <v>69</v>
      </c>
      <c r="D4" s="19" t="s">
        <v>70</v>
      </c>
      <c r="E4" s="82" t="s">
        <v>71</v>
      </c>
      <c r="F4" s="19">
        <v>25</v>
      </c>
      <c r="G4" s="19" t="s">
        <v>103</v>
      </c>
      <c r="H4" s="98" t="s">
        <v>429</v>
      </c>
      <c r="I4" s="83" t="s">
        <v>106</v>
      </c>
      <c r="J4" s="83" t="s">
        <v>103</v>
      </c>
      <c r="K4" s="83" t="s">
        <v>106</v>
      </c>
      <c r="L4" s="93">
        <v>20098519</v>
      </c>
      <c r="M4" s="83" t="s">
        <v>428</v>
      </c>
    </row>
    <row r="5" spans="1:13" s="4" customFormat="1" ht="31.5" customHeight="1">
      <c r="A5" s="19">
        <v>2</v>
      </c>
      <c r="B5" s="1" t="s">
        <v>72</v>
      </c>
      <c r="C5" s="1" t="s">
        <v>73</v>
      </c>
      <c r="D5" s="19" t="s">
        <v>396</v>
      </c>
      <c r="E5" s="82">
        <v>311085004</v>
      </c>
      <c r="F5" s="19">
        <v>25</v>
      </c>
      <c r="G5" s="19">
        <v>182</v>
      </c>
      <c r="H5" s="98" t="s">
        <v>103</v>
      </c>
      <c r="I5" s="98" t="s">
        <v>103</v>
      </c>
      <c r="J5" s="98" t="s">
        <v>103</v>
      </c>
      <c r="K5" s="98" t="s">
        <v>103</v>
      </c>
      <c r="L5" s="98" t="s">
        <v>103</v>
      </c>
      <c r="M5" s="98" t="s">
        <v>103</v>
      </c>
    </row>
    <row r="6" spans="1:13" s="9" customFormat="1" ht="31.5" customHeight="1">
      <c r="A6" s="19">
        <v>3</v>
      </c>
      <c r="B6" s="1" t="s">
        <v>74</v>
      </c>
      <c r="C6" s="1" t="s">
        <v>73</v>
      </c>
      <c r="D6" s="2" t="s">
        <v>397</v>
      </c>
      <c r="E6" s="19" t="s">
        <v>75</v>
      </c>
      <c r="F6" s="19">
        <v>32</v>
      </c>
      <c r="G6" s="19">
        <v>236</v>
      </c>
      <c r="H6" s="98" t="s">
        <v>103</v>
      </c>
      <c r="I6" s="98" t="s">
        <v>103</v>
      </c>
      <c r="J6" s="98" t="s">
        <v>103</v>
      </c>
      <c r="K6" s="98" t="s">
        <v>103</v>
      </c>
      <c r="L6" s="98" t="s">
        <v>103</v>
      </c>
      <c r="M6" s="98" t="s">
        <v>103</v>
      </c>
    </row>
    <row r="7" spans="1:13" s="9" customFormat="1" ht="31.5" customHeight="1">
      <c r="A7" s="19">
        <v>4</v>
      </c>
      <c r="B7" s="1" t="s">
        <v>76</v>
      </c>
      <c r="C7" s="1" t="s">
        <v>77</v>
      </c>
      <c r="D7" s="19" t="s">
        <v>398</v>
      </c>
      <c r="E7" s="83" t="s">
        <v>78</v>
      </c>
      <c r="F7" s="19">
        <v>28</v>
      </c>
      <c r="G7" s="19">
        <v>139</v>
      </c>
      <c r="H7" s="98" t="s">
        <v>385</v>
      </c>
      <c r="I7" s="83" t="s">
        <v>106</v>
      </c>
      <c r="J7" s="83" t="s">
        <v>389</v>
      </c>
      <c r="K7" s="83" t="s">
        <v>106</v>
      </c>
      <c r="L7" s="93">
        <v>2471000</v>
      </c>
      <c r="M7" s="83" t="s">
        <v>386</v>
      </c>
    </row>
    <row r="8" spans="1:13" s="9" customFormat="1" ht="31.5" customHeight="1">
      <c r="A8" s="19">
        <v>5</v>
      </c>
      <c r="B8" s="1" t="s">
        <v>79</v>
      </c>
      <c r="C8" s="1" t="s">
        <v>69</v>
      </c>
      <c r="D8" s="19" t="s">
        <v>80</v>
      </c>
      <c r="E8" s="121" t="s">
        <v>81</v>
      </c>
      <c r="F8" s="19">
        <v>14</v>
      </c>
      <c r="G8" s="19">
        <v>5</v>
      </c>
      <c r="H8" s="98" t="s">
        <v>103</v>
      </c>
      <c r="I8" s="83" t="s">
        <v>106</v>
      </c>
      <c r="J8" s="83" t="s">
        <v>103</v>
      </c>
      <c r="K8" s="83" t="s">
        <v>106</v>
      </c>
      <c r="L8" s="93">
        <v>5872983</v>
      </c>
      <c r="M8" s="83" t="s">
        <v>103</v>
      </c>
    </row>
    <row r="9" spans="1:13" s="9" customFormat="1" ht="31.5" customHeight="1">
      <c r="A9" s="19">
        <v>6</v>
      </c>
      <c r="B9" s="1" t="s">
        <v>82</v>
      </c>
      <c r="C9" s="1" t="s">
        <v>83</v>
      </c>
      <c r="D9" s="19" t="s">
        <v>84</v>
      </c>
      <c r="E9" s="121" t="s">
        <v>85</v>
      </c>
      <c r="F9" s="19">
        <v>2</v>
      </c>
      <c r="G9" s="19" t="s">
        <v>103</v>
      </c>
      <c r="H9" s="98" t="s">
        <v>103</v>
      </c>
      <c r="I9" s="83" t="s">
        <v>106</v>
      </c>
      <c r="J9" s="83" t="s">
        <v>103</v>
      </c>
      <c r="K9" s="83" t="s">
        <v>106</v>
      </c>
      <c r="L9" s="93">
        <v>119000</v>
      </c>
      <c r="M9" s="83" t="s">
        <v>103</v>
      </c>
    </row>
    <row r="10" spans="1:13" s="7" customFormat="1" ht="31.5" customHeight="1">
      <c r="A10" s="19">
        <v>7</v>
      </c>
      <c r="B10" s="1" t="s">
        <v>86</v>
      </c>
      <c r="C10" s="1" t="s">
        <v>87</v>
      </c>
      <c r="D10" s="19" t="s">
        <v>88</v>
      </c>
      <c r="E10" s="121" t="s">
        <v>89</v>
      </c>
      <c r="F10" s="19">
        <v>9</v>
      </c>
      <c r="G10" s="19">
        <v>35</v>
      </c>
      <c r="H10" s="98" t="s">
        <v>103</v>
      </c>
      <c r="I10" s="98" t="s">
        <v>103</v>
      </c>
      <c r="J10" s="98" t="s">
        <v>103</v>
      </c>
      <c r="K10" s="83" t="s">
        <v>106</v>
      </c>
      <c r="L10" s="93">
        <v>434580</v>
      </c>
      <c r="M10" s="83" t="s">
        <v>392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="80" zoomScaleSheetLayoutView="80" workbookViewId="0" topLeftCell="A40">
      <selection activeCell="H49" sqref="H49"/>
    </sheetView>
  </sheetViews>
  <sheetFormatPr defaultColWidth="9.140625" defaultRowHeight="12.75"/>
  <cols>
    <col min="1" max="1" width="4.28125" style="50" customWidth="1"/>
    <col min="2" max="2" width="28.7109375" style="46" customWidth="1"/>
    <col min="3" max="3" width="16.8515625" style="50" customWidth="1"/>
    <col min="4" max="5" width="16.421875" style="67" customWidth="1"/>
    <col min="6" max="6" width="16.421875" style="70" customWidth="1"/>
    <col min="7" max="7" width="16.8515625" style="68" customWidth="1"/>
    <col min="8" max="8" width="23.7109375" style="69" customWidth="1"/>
    <col min="9" max="9" width="18.8515625" style="46" customWidth="1"/>
    <col min="10" max="10" width="38.28125" style="50" customWidth="1"/>
    <col min="11" max="11" width="23.421875" style="46" customWidth="1"/>
    <col min="12" max="12" width="15.140625" style="50" customWidth="1"/>
    <col min="13" max="13" width="16.8515625" style="50" customWidth="1"/>
    <col min="14" max="14" width="19.28125" style="50" customWidth="1"/>
    <col min="15" max="15" width="15.7109375" style="50" customWidth="1"/>
    <col min="16" max="16" width="14.8515625" style="50" customWidth="1"/>
    <col min="17" max="17" width="15.140625" style="50" customWidth="1"/>
    <col min="18" max="18" width="13.28125" style="50" customWidth="1"/>
    <col min="19" max="19" width="14.57421875" style="50" customWidth="1"/>
    <col min="20" max="20" width="14.7109375" style="50" customWidth="1"/>
    <col min="21" max="21" width="11.28125" style="50" customWidth="1"/>
    <col min="22" max="22" width="13.140625" style="50" customWidth="1"/>
    <col min="23" max="23" width="13.28125" style="50" customWidth="1"/>
    <col min="24" max="24" width="13.140625" style="50" customWidth="1"/>
    <col min="25" max="25" width="9.140625" style="30" customWidth="1"/>
  </cols>
  <sheetData>
    <row r="1" ht="12.75">
      <c r="F1" s="50"/>
    </row>
    <row r="2" spans="1:7" ht="12.75">
      <c r="A2" s="144" t="s">
        <v>91</v>
      </c>
      <c r="B2" s="144"/>
      <c r="C2" s="144"/>
      <c r="D2" s="144"/>
      <c r="E2" s="144"/>
      <c r="F2" s="144"/>
      <c r="G2" s="144"/>
    </row>
    <row r="3" spans="1:24" ht="62.25" customHeight="1">
      <c r="A3" s="151" t="s">
        <v>36</v>
      </c>
      <c r="B3" s="151" t="s">
        <v>37</v>
      </c>
      <c r="C3" s="151" t="s">
        <v>38</v>
      </c>
      <c r="D3" s="151" t="s">
        <v>39</v>
      </c>
      <c r="E3" s="146" t="s">
        <v>62</v>
      </c>
      <c r="F3" s="151" t="s">
        <v>40</v>
      </c>
      <c r="G3" s="158" t="s">
        <v>41</v>
      </c>
      <c r="H3" s="145" t="s">
        <v>53</v>
      </c>
      <c r="I3" s="151" t="s">
        <v>65</v>
      </c>
      <c r="J3" s="151" t="s">
        <v>64</v>
      </c>
      <c r="K3" s="151" t="s">
        <v>8</v>
      </c>
      <c r="L3" s="153" t="s">
        <v>42</v>
      </c>
      <c r="M3" s="153"/>
      <c r="N3" s="153"/>
      <c r="O3" s="151" t="s">
        <v>54</v>
      </c>
      <c r="P3" s="151"/>
      <c r="Q3" s="151"/>
      <c r="R3" s="151"/>
      <c r="S3" s="151"/>
      <c r="T3" s="151"/>
      <c r="U3" s="151" t="s">
        <v>63</v>
      </c>
      <c r="V3" s="151" t="s">
        <v>43</v>
      </c>
      <c r="W3" s="151" t="s">
        <v>44</v>
      </c>
      <c r="X3" s="151" t="s">
        <v>45</v>
      </c>
    </row>
    <row r="4" spans="1:24" ht="83.25" customHeight="1">
      <c r="A4" s="151"/>
      <c r="B4" s="151"/>
      <c r="C4" s="151"/>
      <c r="D4" s="151"/>
      <c r="E4" s="147"/>
      <c r="F4" s="151"/>
      <c r="G4" s="158"/>
      <c r="H4" s="145"/>
      <c r="I4" s="151"/>
      <c r="J4" s="151"/>
      <c r="K4" s="151"/>
      <c r="L4" s="126" t="s">
        <v>46</v>
      </c>
      <c r="M4" s="126" t="s">
        <v>47</v>
      </c>
      <c r="N4" s="126" t="s">
        <v>48</v>
      </c>
      <c r="O4" s="125" t="s">
        <v>459</v>
      </c>
      <c r="P4" s="125" t="s">
        <v>460</v>
      </c>
      <c r="Q4" s="125" t="s">
        <v>49</v>
      </c>
      <c r="R4" s="125" t="s">
        <v>50</v>
      </c>
      <c r="S4" s="125" t="s">
        <v>51</v>
      </c>
      <c r="T4" s="125" t="s">
        <v>52</v>
      </c>
      <c r="U4" s="151"/>
      <c r="V4" s="151"/>
      <c r="W4" s="151"/>
      <c r="X4" s="151"/>
    </row>
    <row r="5" spans="1:24" ht="13.5" customHeight="1">
      <c r="A5" s="152" t="s">
        <v>96</v>
      </c>
      <c r="B5" s="152"/>
      <c r="C5" s="152"/>
      <c r="D5" s="152"/>
      <c r="E5" s="152"/>
      <c r="F5" s="152"/>
      <c r="G5" s="127"/>
      <c r="H5" s="128"/>
      <c r="I5" s="129"/>
      <c r="J5" s="130"/>
      <c r="K5" s="129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5" s="10" customFormat="1" ht="42" customHeight="1">
      <c r="A6" s="131">
        <v>1</v>
      </c>
      <c r="B6" s="132" t="s">
        <v>196</v>
      </c>
      <c r="C6" s="131" t="s">
        <v>197</v>
      </c>
      <c r="D6" s="133" t="s">
        <v>105</v>
      </c>
      <c r="E6" s="133" t="s">
        <v>106</v>
      </c>
      <c r="F6" s="133" t="s">
        <v>106</v>
      </c>
      <c r="G6" s="134" t="s">
        <v>198</v>
      </c>
      <c r="H6" s="135">
        <v>129603.87</v>
      </c>
      <c r="I6" s="136" t="s">
        <v>107</v>
      </c>
      <c r="J6" s="131" t="s">
        <v>225</v>
      </c>
      <c r="K6" s="137" t="s">
        <v>226</v>
      </c>
      <c r="L6" s="131" t="s">
        <v>111</v>
      </c>
      <c r="M6" s="131" t="s">
        <v>227</v>
      </c>
      <c r="N6" s="131" t="s">
        <v>228</v>
      </c>
      <c r="O6" s="131" t="s">
        <v>161</v>
      </c>
      <c r="P6" s="131" t="s">
        <v>161</v>
      </c>
      <c r="Q6" s="131" t="s">
        <v>161</v>
      </c>
      <c r="R6" s="131" t="s">
        <v>161</v>
      </c>
      <c r="S6" s="131" t="s">
        <v>104</v>
      </c>
      <c r="T6" s="131" t="s">
        <v>161</v>
      </c>
      <c r="U6" s="131">
        <v>419.4</v>
      </c>
      <c r="V6" s="131">
        <v>2</v>
      </c>
      <c r="W6" s="131" t="s">
        <v>105</v>
      </c>
      <c r="X6" s="131" t="s">
        <v>106</v>
      </c>
      <c r="Y6" s="4"/>
    </row>
    <row r="7" spans="1:25" s="10" customFormat="1" ht="45.75" customHeight="1">
      <c r="A7" s="131">
        <v>2</v>
      </c>
      <c r="B7" s="132" t="s">
        <v>199</v>
      </c>
      <c r="C7" s="131" t="s">
        <v>200</v>
      </c>
      <c r="D7" s="133" t="s">
        <v>105</v>
      </c>
      <c r="E7" s="133" t="s">
        <v>106</v>
      </c>
      <c r="F7" s="133" t="s">
        <v>106</v>
      </c>
      <c r="G7" s="134" t="s">
        <v>201</v>
      </c>
      <c r="H7" s="135">
        <v>234435.15</v>
      </c>
      <c r="I7" s="136" t="s">
        <v>107</v>
      </c>
      <c r="J7" s="131"/>
      <c r="K7" s="137" t="s">
        <v>229</v>
      </c>
      <c r="L7" s="131" t="s">
        <v>111</v>
      </c>
      <c r="M7" s="131" t="s">
        <v>227</v>
      </c>
      <c r="N7" s="131" t="s">
        <v>228</v>
      </c>
      <c r="O7" s="131" t="s">
        <v>161</v>
      </c>
      <c r="P7" s="131" t="s">
        <v>161</v>
      </c>
      <c r="Q7" s="131" t="s">
        <v>161</v>
      </c>
      <c r="R7" s="131" t="s">
        <v>161</v>
      </c>
      <c r="S7" s="131" t="s">
        <v>104</v>
      </c>
      <c r="T7" s="131" t="s">
        <v>161</v>
      </c>
      <c r="U7" s="131">
        <v>433.81</v>
      </c>
      <c r="V7" s="131">
        <v>2</v>
      </c>
      <c r="W7" s="131" t="s">
        <v>105</v>
      </c>
      <c r="X7" s="131" t="s">
        <v>106</v>
      </c>
      <c r="Y7" s="4"/>
    </row>
    <row r="8" spans="1:25" s="10" customFormat="1" ht="35.25" customHeight="1">
      <c r="A8" s="131">
        <v>3</v>
      </c>
      <c r="B8" s="132" t="s">
        <v>202</v>
      </c>
      <c r="C8" s="131" t="s">
        <v>200</v>
      </c>
      <c r="D8" s="133" t="s">
        <v>105</v>
      </c>
      <c r="E8" s="133" t="s">
        <v>106</v>
      </c>
      <c r="F8" s="133" t="s">
        <v>106</v>
      </c>
      <c r="G8" s="134">
        <v>1962</v>
      </c>
      <c r="H8" s="135">
        <v>30000</v>
      </c>
      <c r="I8" s="136" t="s">
        <v>107</v>
      </c>
      <c r="J8" s="131"/>
      <c r="K8" s="137" t="s">
        <v>230</v>
      </c>
      <c r="L8" s="131" t="s">
        <v>111</v>
      </c>
      <c r="M8" s="131" t="s">
        <v>227</v>
      </c>
      <c r="N8" s="131" t="s">
        <v>228</v>
      </c>
      <c r="O8" s="131" t="s">
        <v>231</v>
      </c>
      <c r="P8" s="131" t="s">
        <v>231</v>
      </c>
      <c r="Q8" s="131" t="s">
        <v>231</v>
      </c>
      <c r="R8" s="131" t="s">
        <v>231</v>
      </c>
      <c r="S8" s="131" t="s">
        <v>104</v>
      </c>
      <c r="T8" s="131" t="s">
        <v>231</v>
      </c>
      <c r="U8" s="131"/>
      <c r="V8" s="131">
        <v>2</v>
      </c>
      <c r="W8" s="131" t="s">
        <v>105</v>
      </c>
      <c r="X8" s="131" t="s">
        <v>106</v>
      </c>
      <c r="Y8" s="4"/>
    </row>
    <row r="9" spans="1:25" s="10" customFormat="1" ht="36" customHeight="1">
      <c r="A9" s="131">
        <v>4</v>
      </c>
      <c r="B9" s="132" t="s">
        <v>203</v>
      </c>
      <c r="C9" s="131" t="s">
        <v>200</v>
      </c>
      <c r="D9" s="133" t="s">
        <v>105</v>
      </c>
      <c r="E9" s="133" t="s">
        <v>106</v>
      </c>
      <c r="F9" s="133" t="s">
        <v>106</v>
      </c>
      <c r="G9" s="134" t="s">
        <v>204</v>
      </c>
      <c r="H9" s="135">
        <v>78515.5</v>
      </c>
      <c r="I9" s="136" t="s">
        <v>107</v>
      </c>
      <c r="J9" s="131" t="s">
        <v>225</v>
      </c>
      <c r="K9" s="137" t="s">
        <v>232</v>
      </c>
      <c r="L9" s="131" t="s">
        <v>111</v>
      </c>
      <c r="M9" s="131" t="s">
        <v>233</v>
      </c>
      <c r="N9" s="131" t="s">
        <v>228</v>
      </c>
      <c r="O9" s="131" t="s">
        <v>231</v>
      </c>
      <c r="P9" s="131" t="s">
        <v>231</v>
      </c>
      <c r="Q9" s="131" t="s">
        <v>231</v>
      </c>
      <c r="R9" s="131" t="s">
        <v>231</v>
      </c>
      <c r="S9" s="131" t="s">
        <v>104</v>
      </c>
      <c r="T9" s="131" t="s">
        <v>231</v>
      </c>
      <c r="U9" s="131">
        <v>277.34</v>
      </c>
      <c r="V9" s="131">
        <v>1</v>
      </c>
      <c r="W9" s="131" t="s">
        <v>105</v>
      </c>
      <c r="X9" s="131" t="s">
        <v>106</v>
      </c>
      <c r="Y9" s="4"/>
    </row>
    <row r="10" spans="1:25" s="10" customFormat="1" ht="87.75" customHeight="1">
      <c r="A10" s="131">
        <v>5</v>
      </c>
      <c r="B10" s="132" t="s">
        <v>86</v>
      </c>
      <c r="C10" s="131" t="s">
        <v>205</v>
      </c>
      <c r="D10" s="133" t="s">
        <v>105</v>
      </c>
      <c r="E10" s="133" t="s">
        <v>106</v>
      </c>
      <c r="F10" s="133" t="s">
        <v>106</v>
      </c>
      <c r="G10" s="134">
        <v>1970</v>
      </c>
      <c r="H10" s="135">
        <v>551526.1</v>
      </c>
      <c r="I10" s="136" t="s">
        <v>107</v>
      </c>
      <c r="J10" s="131" t="s">
        <v>234</v>
      </c>
      <c r="K10" s="137" t="s">
        <v>235</v>
      </c>
      <c r="L10" s="131" t="s">
        <v>111</v>
      </c>
      <c r="M10" s="131" t="s">
        <v>227</v>
      </c>
      <c r="N10" s="131" t="s">
        <v>228</v>
      </c>
      <c r="O10" s="131" t="s">
        <v>231</v>
      </c>
      <c r="P10" s="131" t="s">
        <v>231</v>
      </c>
      <c r="Q10" s="131" t="s">
        <v>231</v>
      </c>
      <c r="R10" s="131" t="s">
        <v>231</v>
      </c>
      <c r="S10" s="131" t="s">
        <v>104</v>
      </c>
      <c r="T10" s="131" t="s">
        <v>231</v>
      </c>
      <c r="U10" s="131">
        <v>833</v>
      </c>
      <c r="V10" s="131">
        <v>2</v>
      </c>
      <c r="W10" s="131" t="s">
        <v>105</v>
      </c>
      <c r="X10" s="131" t="s">
        <v>105</v>
      </c>
      <c r="Y10" s="4"/>
    </row>
    <row r="11" spans="1:25" s="10" customFormat="1" ht="28.5">
      <c r="A11" s="131">
        <v>6</v>
      </c>
      <c r="B11" s="132" t="s">
        <v>206</v>
      </c>
      <c r="C11" s="131" t="s">
        <v>207</v>
      </c>
      <c r="D11" s="133" t="s">
        <v>106</v>
      </c>
      <c r="E11" s="133" t="s">
        <v>106</v>
      </c>
      <c r="F11" s="133" t="s">
        <v>106</v>
      </c>
      <c r="G11" s="134">
        <v>1979</v>
      </c>
      <c r="H11" s="135">
        <v>7126.91</v>
      </c>
      <c r="I11" s="136" t="s">
        <v>107</v>
      </c>
      <c r="J11" s="131"/>
      <c r="K11" s="137" t="s">
        <v>226</v>
      </c>
      <c r="L11" s="131" t="s">
        <v>111</v>
      </c>
      <c r="M11" s="131" t="s">
        <v>236</v>
      </c>
      <c r="N11" s="131" t="s">
        <v>237</v>
      </c>
      <c r="O11" s="131" t="s">
        <v>231</v>
      </c>
      <c r="P11" s="131" t="s">
        <v>231</v>
      </c>
      <c r="Q11" s="131" t="s">
        <v>231</v>
      </c>
      <c r="R11" s="131" t="s">
        <v>231</v>
      </c>
      <c r="S11" s="131" t="s">
        <v>104</v>
      </c>
      <c r="T11" s="131" t="s">
        <v>231</v>
      </c>
      <c r="U11" s="131">
        <v>70</v>
      </c>
      <c r="V11" s="131">
        <v>1</v>
      </c>
      <c r="W11" s="131" t="s">
        <v>106</v>
      </c>
      <c r="X11" s="131" t="s">
        <v>106</v>
      </c>
      <c r="Y11" s="4"/>
    </row>
    <row r="12" spans="1:25" s="10" customFormat="1" ht="21.75" customHeight="1">
      <c r="A12" s="131">
        <v>7</v>
      </c>
      <c r="B12" s="132" t="s">
        <v>208</v>
      </c>
      <c r="C12" s="131" t="s">
        <v>205</v>
      </c>
      <c r="D12" s="133" t="s">
        <v>105</v>
      </c>
      <c r="E12" s="133" t="s">
        <v>106</v>
      </c>
      <c r="F12" s="133" t="s">
        <v>106</v>
      </c>
      <c r="G12" s="134">
        <v>1972</v>
      </c>
      <c r="H12" s="135">
        <v>2233.11</v>
      </c>
      <c r="I12" s="136" t="s">
        <v>107</v>
      </c>
      <c r="J12" s="131"/>
      <c r="K12" s="137" t="s">
        <v>226</v>
      </c>
      <c r="L12" s="131" t="s">
        <v>111</v>
      </c>
      <c r="M12" s="131" t="s">
        <v>227</v>
      </c>
      <c r="N12" s="131" t="s">
        <v>124</v>
      </c>
      <c r="O12" s="131" t="s">
        <v>231</v>
      </c>
      <c r="P12" s="131" t="s">
        <v>231</v>
      </c>
      <c r="Q12" s="131" t="s">
        <v>231</v>
      </c>
      <c r="R12" s="131" t="s">
        <v>231</v>
      </c>
      <c r="S12" s="131" t="s">
        <v>104</v>
      </c>
      <c r="T12" s="131" t="s">
        <v>231</v>
      </c>
      <c r="U12" s="131">
        <v>60</v>
      </c>
      <c r="V12" s="131">
        <v>1</v>
      </c>
      <c r="W12" s="131" t="s">
        <v>106</v>
      </c>
      <c r="X12" s="131" t="s">
        <v>106</v>
      </c>
      <c r="Y12" s="4"/>
    </row>
    <row r="13" spans="1:25" s="10" customFormat="1" ht="24" customHeight="1">
      <c r="A13" s="131">
        <v>8</v>
      </c>
      <c r="B13" s="132" t="s">
        <v>209</v>
      </c>
      <c r="C13" s="131" t="s">
        <v>205</v>
      </c>
      <c r="D13" s="133" t="s">
        <v>105</v>
      </c>
      <c r="E13" s="133" t="s">
        <v>106</v>
      </c>
      <c r="F13" s="133" t="s">
        <v>106</v>
      </c>
      <c r="G13" s="134">
        <v>1930</v>
      </c>
      <c r="H13" s="135">
        <v>17000</v>
      </c>
      <c r="I13" s="136" t="s">
        <v>463</v>
      </c>
      <c r="J13" s="131"/>
      <c r="K13" s="137" t="s">
        <v>238</v>
      </c>
      <c r="L13" s="131" t="s">
        <v>111</v>
      </c>
      <c r="M13" s="131" t="s">
        <v>233</v>
      </c>
      <c r="N13" s="131" t="s">
        <v>366</v>
      </c>
      <c r="O13" s="131" t="s">
        <v>231</v>
      </c>
      <c r="P13" s="131" t="s">
        <v>231</v>
      </c>
      <c r="Q13" s="131" t="s">
        <v>231</v>
      </c>
      <c r="R13" s="131" t="s">
        <v>231</v>
      </c>
      <c r="S13" s="131" t="s">
        <v>104</v>
      </c>
      <c r="T13" s="131" t="s">
        <v>231</v>
      </c>
      <c r="U13" s="131">
        <v>60</v>
      </c>
      <c r="V13" s="131">
        <v>1</v>
      </c>
      <c r="W13" s="131"/>
      <c r="X13" s="131" t="s">
        <v>106</v>
      </c>
      <c r="Y13" s="4"/>
    </row>
    <row r="14" spans="1:25" s="10" customFormat="1" ht="24" customHeight="1">
      <c r="A14" s="131">
        <v>9</v>
      </c>
      <c r="B14" s="132" t="s">
        <v>210</v>
      </c>
      <c r="C14" s="131" t="s">
        <v>205</v>
      </c>
      <c r="D14" s="133" t="s">
        <v>105</v>
      </c>
      <c r="E14" s="133" t="s">
        <v>106</v>
      </c>
      <c r="F14" s="133" t="s">
        <v>106</v>
      </c>
      <c r="G14" s="134">
        <v>2001</v>
      </c>
      <c r="H14" s="135">
        <v>152004.84</v>
      </c>
      <c r="I14" s="136" t="s">
        <v>107</v>
      </c>
      <c r="J14" s="131"/>
      <c r="K14" s="137" t="s">
        <v>240</v>
      </c>
      <c r="L14" s="131" t="s">
        <v>111</v>
      </c>
      <c r="M14" s="131" t="s">
        <v>124</v>
      </c>
      <c r="N14" s="131" t="s">
        <v>241</v>
      </c>
      <c r="O14" s="131" t="s">
        <v>231</v>
      </c>
      <c r="P14" s="131" t="s">
        <v>231</v>
      </c>
      <c r="Q14" s="131" t="s">
        <v>231</v>
      </c>
      <c r="R14" s="131" t="s">
        <v>231</v>
      </c>
      <c r="S14" s="131" t="s">
        <v>104</v>
      </c>
      <c r="T14" s="131" t="s">
        <v>231</v>
      </c>
      <c r="U14" s="131">
        <v>98</v>
      </c>
      <c r="V14" s="131">
        <v>1</v>
      </c>
      <c r="W14" s="131" t="s">
        <v>105</v>
      </c>
      <c r="X14" s="131" t="s">
        <v>106</v>
      </c>
      <c r="Y14" s="4"/>
    </row>
    <row r="15" spans="1:25" s="10" customFormat="1" ht="24" customHeight="1">
      <c r="A15" s="131">
        <v>10</v>
      </c>
      <c r="B15" s="132" t="s">
        <v>211</v>
      </c>
      <c r="C15" s="131" t="s">
        <v>205</v>
      </c>
      <c r="D15" s="133" t="s">
        <v>105</v>
      </c>
      <c r="E15" s="133" t="s">
        <v>106</v>
      </c>
      <c r="F15" s="133" t="s">
        <v>106</v>
      </c>
      <c r="G15" s="134" t="s">
        <v>212</v>
      </c>
      <c r="H15" s="135">
        <v>75200</v>
      </c>
      <c r="I15" s="136" t="s">
        <v>107</v>
      </c>
      <c r="J15" s="131"/>
      <c r="K15" s="137" t="s">
        <v>242</v>
      </c>
      <c r="L15" s="131" t="s">
        <v>111</v>
      </c>
      <c r="M15" s="131" t="s">
        <v>233</v>
      </c>
      <c r="N15" s="131" t="s">
        <v>243</v>
      </c>
      <c r="O15" s="131" t="s">
        <v>231</v>
      </c>
      <c r="P15" s="131" t="s">
        <v>231</v>
      </c>
      <c r="Q15" s="131" t="s">
        <v>231</v>
      </c>
      <c r="R15" s="131" t="s">
        <v>231</v>
      </c>
      <c r="S15" s="131" t="s">
        <v>104</v>
      </c>
      <c r="T15" s="131" t="s">
        <v>231</v>
      </c>
      <c r="U15" s="131">
        <v>148.8</v>
      </c>
      <c r="V15" s="131">
        <v>1</v>
      </c>
      <c r="W15" s="131" t="s">
        <v>105</v>
      </c>
      <c r="X15" s="131" t="s">
        <v>106</v>
      </c>
      <c r="Y15" s="4"/>
    </row>
    <row r="16" spans="1:25" s="10" customFormat="1" ht="27.75" customHeight="1">
      <c r="A16" s="131">
        <v>11</v>
      </c>
      <c r="B16" s="132" t="s">
        <v>214</v>
      </c>
      <c r="C16" s="131" t="s">
        <v>213</v>
      </c>
      <c r="D16" s="133" t="s">
        <v>105</v>
      </c>
      <c r="E16" s="133" t="s">
        <v>106</v>
      </c>
      <c r="F16" s="133" t="s">
        <v>106</v>
      </c>
      <c r="G16" s="134">
        <v>1986</v>
      </c>
      <c r="H16" s="135">
        <v>10000</v>
      </c>
      <c r="I16" s="136" t="s">
        <v>107</v>
      </c>
      <c r="J16" s="131"/>
      <c r="K16" s="137" t="s">
        <v>244</v>
      </c>
      <c r="L16" s="131" t="s">
        <v>111</v>
      </c>
      <c r="M16" s="131" t="s">
        <v>233</v>
      </c>
      <c r="N16" s="131" t="s">
        <v>239</v>
      </c>
      <c r="O16" s="131" t="s">
        <v>245</v>
      </c>
      <c r="P16" s="131" t="s">
        <v>245</v>
      </c>
      <c r="Q16" s="131" t="s">
        <v>245</v>
      </c>
      <c r="R16" s="131" t="s">
        <v>245</v>
      </c>
      <c r="S16" s="131" t="s">
        <v>104</v>
      </c>
      <c r="T16" s="131" t="s">
        <v>245</v>
      </c>
      <c r="U16" s="131">
        <v>91.87</v>
      </c>
      <c r="V16" s="131">
        <v>1</v>
      </c>
      <c r="W16" s="131" t="s">
        <v>105</v>
      </c>
      <c r="X16" s="131" t="s">
        <v>106</v>
      </c>
      <c r="Y16" s="4"/>
    </row>
    <row r="17" spans="1:25" s="10" customFormat="1" ht="27.75" customHeight="1">
      <c r="A17" s="131">
        <v>12</v>
      </c>
      <c r="B17" s="132" t="s">
        <v>214</v>
      </c>
      <c r="C17" s="131" t="s">
        <v>213</v>
      </c>
      <c r="D17" s="133" t="s">
        <v>105</v>
      </c>
      <c r="E17" s="133" t="s">
        <v>106</v>
      </c>
      <c r="F17" s="133" t="s">
        <v>106</v>
      </c>
      <c r="G17" s="134">
        <v>1986</v>
      </c>
      <c r="H17" s="135">
        <v>12000</v>
      </c>
      <c r="I17" s="136" t="s">
        <v>107</v>
      </c>
      <c r="J17" s="131"/>
      <c r="K17" s="137" t="s">
        <v>244</v>
      </c>
      <c r="L17" s="131" t="s">
        <v>111</v>
      </c>
      <c r="M17" s="131" t="s">
        <v>124</v>
      </c>
      <c r="N17" s="131" t="s">
        <v>228</v>
      </c>
      <c r="O17" s="131" t="s">
        <v>245</v>
      </c>
      <c r="P17" s="131" t="s">
        <v>245</v>
      </c>
      <c r="Q17" s="131" t="s">
        <v>245</v>
      </c>
      <c r="R17" s="131" t="s">
        <v>245</v>
      </c>
      <c r="S17" s="131" t="s">
        <v>104</v>
      </c>
      <c r="T17" s="131" t="s">
        <v>245</v>
      </c>
      <c r="U17" s="131">
        <v>155.24</v>
      </c>
      <c r="V17" s="131">
        <v>1</v>
      </c>
      <c r="W17" s="131" t="s">
        <v>105</v>
      </c>
      <c r="X17" s="131" t="s">
        <v>106</v>
      </c>
      <c r="Y17" s="4"/>
    </row>
    <row r="18" spans="1:25" s="10" customFormat="1" ht="27.75" customHeight="1">
      <c r="A18" s="131">
        <v>13</v>
      </c>
      <c r="B18" s="132" t="s">
        <v>215</v>
      </c>
      <c r="C18" s="131" t="s">
        <v>213</v>
      </c>
      <c r="D18" s="133" t="s">
        <v>105</v>
      </c>
      <c r="E18" s="133" t="s">
        <v>106</v>
      </c>
      <c r="F18" s="133" t="s">
        <v>106</v>
      </c>
      <c r="G18" s="134" t="s">
        <v>204</v>
      </c>
      <c r="H18" s="135">
        <v>20000</v>
      </c>
      <c r="I18" s="136" t="s">
        <v>463</v>
      </c>
      <c r="J18" s="131"/>
      <c r="K18" s="137" t="s">
        <v>232</v>
      </c>
      <c r="L18" s="131" t="s">
        <v>111</v>
      </c>
      <c r="M18" s="131" t="s">
        <v>233</v>
      </c>
      <c r="N18" s="131" t="s">
        <v>228</v>
      </c>
      <c r="O18" s="131" t="s">
        <v>231</v>
      </c>
      <c r="P18" s="131" t="s">
        <v>231</v>
      </c>
      <c r="Q18" s="131" t="s">
        <v>231</v>
      </c>
      <c r="R18" s="131" t="s">
        <v>231</v>
      </c>
      <c r="S18" s="131" t="s">
        <v>104</v>
      </c>
      <c r="T18" s="131" t="s">
        <v>231</v>
      </c>
      <c r="U18" s="131">
        <v>242.18</v>
      </c>
      <c r="V18" s="131">
        <v>1</v>
      </c>
      <c r="W18" s="131"/>
      <c r="X18" s="131" t="s">
        <v>106</v>
      </c>
      <c r="Y18" s="4"/>
    </row>
    <row r="19" spans="1:25" s="10" customFormat="1" ht="27.75" customHeight="1">
      <c r="A19" s="131">
        <v>14</v>
      </c>
      <c r="B19" s="132" t="s">
        <v>461</v>
      </c>
      <c r="C19" s="131" t="s">
        <v>205</v>
      </c>
      <c r="D19" s="133" t="s">
        <v>105</v>
      </c>
      <c r="E19" s="133" t="s">
        <v>106</v>
      </c>
      <c r="F19" s="133" t="s">
        <v>106</v>
      </c>
      <c r="G19" s="134">
        <v>1916</v>
      </c>
      <c r="H19" s="135">
        <v>17000</v>
      </c>
      <c r="I19" s="136" t="s">
        <v>463</v>
      </c>
      <c r="J19" s="131"/>
      <c r="K19" s="137" t="s">
        <v>246</v>
      </c>
      <c r="L19" s="131" t="s">
        <v>111</v>
      </c>
      <c r="M19" s="131" t="s">
        <v>233</v>
      </c>
      <c r="N19" s="131" t="s">
        <v>228</v>
      </c>
      <c r="O19" s="131" t="s">
        <v>245</v>
      </c>
      <c r="P19" s="131" t="s">
        <v>245</v>
      </c>
      <c r="Q19" s="131" t="s">
        <v>245</v>
      </c>
      <c r="R19" s="131" t="s">
        <v>245</v>
      </c>
      <c r="S19" s="131" t="s">
        <v>104</v>
      </c>
      <c r="T19" s="131" t="s">
        <v>245</v>
      </c>
      <c r="U19" s="131">
        <v>85.9</v>
      </c>
      <c r="V19" s="131">
        <v>1</v>
      </c>
      <c r="W19" s="131" t="s">
        <v>106</v>
      </c>
      <c r="X19" s="131" t="s">
        <v>106</v>
      </c>
      <c r="Y19" s="4"/>
    </row>
    <row r="20" spans="1:25" s="10" customFormat="1" ht="42.75">
      <c r="A20" s="131">
        <v>15</v>
      </c>
      <c r="B20" s="132" t="s">
        <v>216</v>
      </c>
      <c r="C20" s="131" t="s">
        <v>205</v>
      </c>
      <c r="D20" s="133" t="s">
        <v>105</v>
      </c>
      <c r="E20" s="133" t="s">
        <v>106</v>
      </c>
      <c r="F20" s="133" t="s">
        <v>106</v>
      </c>
      <c r="G20" s="134" t="s">
        <v>217</v>
      </c>
      <c r="H20" s="135">
        <v>88994.58</v>
      </c>
      <c r="I20" s="136" t="s">
        <v>107</v>
      </c>
      <c r="J20" s="131"/>
      <c r="K20" s="137" t="s">
        <v>247</v>
      </c>
      <c r="L20" s="131" t="s">
        <v>111</v>
      </c>
      <c r="M20" s="131" t="s">
        <v>233</v>
      </c>
      <c r="N20" s="131" t="s">
        <v>248</v>
      </c>
      <c r="O20" s="131" t="s">
        <v>231</v>
      </c>
      <c r="P20" s="131" t="s">
        <v>231</v>
      </c>
      <c r="Q20" s="131" t="s">
        <v>231</v>
      </c>
      <c r="R20" s="131" t="s">
        <v>231</v>
      </c>
      <c r="S20" s="131" t="s">
        <v>104</v>
      </c>
      <c r="T20" s="131" t="s">
        <v>231</v>
      </c>
      <c r="U20" s="131">
        <v>179</v>
      </c>
      <c r="V20" s="131">
        <v>1</v>
      </c>
      <c r="W20" s="131" t="s">
        <v>106</v>
      </c>
      <c r="X20" s="131" t="s">
        <v>106</v>
      </c>
      <c r="Y20" s="4"/>
    </row>
    <row r="21" spans="1:25" s="10" customFormat="1" ht="35.25" customHeight="1">
      <c r="A21" s="131">
        <v>16</v>
      </c>
      <c r="B21" s="132" t="s">
        <v>462</v>
      </c>
      <c r="C21" s="131" t="s">
        <v>213</v>
      </c>
      <c r="D21" s="133" t="s">
        <v>105</v>
      </c>
      <c r="E21" s="133" t="s">
        <v>106</v>
      </c>
      <c r="F21" s="133" t="s">
        <v>106</v>
      </c>
      <c r="G21" s="134">
        <v>1955</v>
      </c>
      <c r="H21" s="135">
        <v>34282</v>
      </c>
      <c r="I21" s="136" t="s">
        <v>107</v>
      </c>
      <c r="J21" s="131"/>
      <c r="K21" s="137" t="s">
        <v>249</v>
      </c>
      <c r="L21" s="131" t="s">
        <v>111</v>
      </c>
      <c r="M21" s="131" t="s">
        <v>227</v>
      </c>
      <c r="N21" s="131" t="s">
        <v>124</v>
      </c>
      <c r="O21" s="131" t="s">
        <v>231</v>
      </c>
      <c r="P21" s="131" t="s">
        <v>231</v>
      </c>
      <c r="Q21" s="131" t="s">
        <v>231</v>
      </c>
      <c r="R21" s="131" t="s">
        <v>231</v>
      </c>
      <c r="S21" s="131" t="s">
        <v>104</v>
      </c>
      <c r="T21" s="131" t="s">
        <v>231</v>
      </c>
      <c r="U21" s="131">
        <v>45</v>
      </c>
      <c r="V21" s="131">
        <v>1</v>
      </c>
      <c r="W21" s="131" t="s">
        <v>105</v>
      </c>
      <c r="X21" s="131" t="s">
        <v>106</v>
      </c>
      <c r="Y21" s="4"/>
    </row>
    <row r="22" spans="1:25" s="10" customFormat="1" ht="24" customHeight="1">
      <c r="A22" s="131">
        <v>17</v>
      </c>
      <c r="B22" s="132" t="s">
        <v>218</v>
      </c>
      <c r="C22" s="131" t="s">
        <v>205</v>
      </c>
      <c r="D22" s="133" t="s">
        <v>105</v>
      </c>
      <c r="E22" s="133" t="s">
        <v>106</v>
      </c>
      <c r="F22" s="133" t="s">
        <v>106</v>
      </c>
      <c r="G22" s="134">
        <v>1949</v>
      </c>
      <c r="H22" s="135">
        <v>20000</v>
      </c>
      <c r="I22" s="136" t="s">
        <v>463</v>
      </c>
      <c r="J22" s="131"/>
      <c r="K22" s="137" t="s">
        <v>235</v>
      </c>
      <c r="L22" s="131" t="s">
        <v>111</v>
      </c>
      <c r="M22" s="131" t="s">
        <v>233</v>
      </c>
      <c r="N22" s="131" t="s">
        <v>239</v>
      </c>
      <c r="O22" s="131" t="s">
        <v>231</v>
      </c>
      <c r="P22" s="131" t="s">
        <v>231</v>
      </c>
      <c r="Q22" s="131" t="s">
        <v>231</v>
      </c>
      <c r="R22" s="131" t="s">
        <v>231</v>
      </c>
      <c r="S22" s="131" t="s">
        <v>104</v>
      </c>
      <c r="T22" s="131" t="s">
        <v>231</v>
      </c>
      <c r="U22" s="131">
        <v>80</v>
      </c>
      <c r="V22" s="131">
        <v>1</v>
      </c>
      <c r="W22" s="131" t="s">
        <v>106</v>
      </c>
      <c r="X22" s="131" t="s">
        <v>106</v>
      </c>
      <c r="Y22" s="4"/>
    </row>
    <row r="23" spans="1:25" s="10" customFormat="1" ht="24.75" customHeight="1">
      <c r="A23" s="131">
        <v>18</v>
      </c>
      <c r="B23" s="132" t="s">
        <v>219</v>
      </c>
      <c r="C23" s="131" t="s">
        <v>213</v>
      </c>
      <c r="D23" s="133" t="s">
        <v>105</v>
      </c>
      <c r="E23" s="133" t="s">
        <v>106</v>
      </c>
      <c r="F23" s="133" t="s">
        <v>106</v>
      </c>
      <c r="G23" s="134">
        <v>1948</v>
      </c>
      <c r="H23" s="135">
        <v>21126</v>
      </c>
      <c r="I23" s="136" t="s">
        <v>107</v>
      </c>
      <c r="J23" s="131"/>
      <c r="K23" s="137" t="s">
        <v>235</v>
      </c>
      <c r="L23" s="131" t="s">
        <v>111</v>
      </c>
      <c r="M23" s="131" t="s">
        <v>233</v>
      </c>
      <c r="N23" s="131" t="s">
        <v>239</v>
      </c>
      <c r="O23" s="131" t="s">
        <v>231</v>
      </c>
      <c r="P23" s="131" t="s">
        <v>231</v>
      </c>
      <c r="Q23" s="131" t="s">
        <v>231</v>
      </c>
      <c r="R23" s="131" t="s">
        <v>231</v>
      </c>
      <c r="S23" s="131" t="s">
        <v>104</v>
      </c>
      <c r="T23" s="131" t="s">
        <v>231</v>
      </c>
      <c r="U23" s="131">
        <v>107.87</v>
      </c>
      <c r="V23" s="131">
        <v>1</v>
      </c>
      <c r="W23" s="131" t="s">
        <v>105</v>
      </c>
      <c r="X23" s="131" t="s">
        <v>106</v>
      </c>
      <c r="Y23" s="4"/>
    </row>
    <row r="24" spans="1:25" s="10" customFormat="1" ht="28.5" customHeight="1">
      <c r="A24" s="131">
        <v>19</v>
      </c>
      <c r="B24" s="132" t="s">
        <v>220</v>
      </c>
      <c r="C24" s="131" t="s">
        <v>205</v>
      </c>
      <c r="D24" s="133" t="s">
        <v>105</v>
      </c>
      <c r="E24" s="133" t="s">
        <v>106</v>
      </c>
      <c r="F24" s="133" t="s">
        <v>106</v>
      </c>
      <c r="G24" s="134">
        <v>1974</v>
      </c>
      <c r="H24" s="135">
        <v>24399.01</v>
      </c>
      <c r="I24" s="136" t="s">
        <v>107</v>
      </c>
      <c r="J24" s="131"/>
      <c r="K24" s="137" t="s">
        <v>250</v>
      </c>
      <c r="L24" s="131" t="s">
        <v>251</v>
      </c>
      <c r="M24" s="131" t="s">
        <v>227</v>
      </c>
      <c r="N24" s="131" t="s">
        <v>124</v>
      </c>
      <c r="O24" s="131" t="s">
        <v>231</v>
      </c>
      <c r="P24" s="131" t="s">
        <v>231</v>
      </c>
      <c r="Q24" s="131" t="s">
        <v>231</v>
      </c>
      <c r="R24" s="131" t="s">
        <v>231</v>
      </c>
      <c r="S24" s="131" t="s">
        <v>104</v>
      </c>
      <c r="T24" s="131" t="s">
        <v>231</v>
      </c>
      <c r="U24" s="131">
        <v>70.05</v>
      </c>
      <c r="V24" s="131">
        <v>1</v>
      </c>
      <c r="W24" s="131"/>
      <c r="X24" s="131" t="s">
        <v>106</v>
      </c>
      <c r="Y24" s="4"/>
    </row>
    <row r="25" spans="1:25" s="10" customFormat="1" ht="45.75" customHeight="1">
      <c r="A25" s="131">
        <v>20</v>
      </c>
      <c r="B25" s="132" t="s">
        <v>221</v>
      </c>
      <c r="C25" s="131" t="s">
        <v>205</v>
      </c>
      <c r="D25" s="133" t="s">
        <v>105</v>
      </c>
      <c r="E25" s="133" t="s">
        <v>106</v>
      </c>
      <c r="F25" s="133" t="s">
        <v>106</v>
      </c>
      <c r="G25" s="134">
        <v>2010</v>
      </c>
      <c r="H25" s="135">
        <v>688646.25</v>
      </c>
      <c r="I25" s="136" t="s">
        <v>107</v>
      </c>
      <c r="J25" s="131"/>
      <c r="K25" s="137" t="s">
        <v>252</v>
      </c>
      <c r="L25" s="131" t="s">
        <v>111</v>
      </c>
      <c r="M25" s="131" t="s">
        <v>227</v>
      </c>
      <c r="N25" s="131" t="s">
        <v>253</v>
      </c>
      <c r="O25" s="131" t="s">
        <v>161</v>
      </c>
      <c r="P25" s="131" t="s">
        <v>161</v>
      </c>
      <c r="Q25" s="131" t="s">
        <v>161</v>
      </c>
      <c r="R25" s="131" t="s">
        <v>161</v>
      </c>
      <c r="S25" s="131" t="s">
        <v>104</v>
      </c>
      <c r="T25" s="131" t="s">
        <v>161</v>
      </c>
      <c r="U25" s="131">
        <v>223.31</v>
      </c>
      <c r="V25" s="131">
        <v>1</v>
      </c>
      <c r="W25" s="131" t="s">
        <v>106</v>
      </c>
      <c r="X25" s="131" t="s">
        <v>106</v>
      </c>
      <c r="Y25" s="4"/>
    </row>
    <row r="26" spans="1:25" s="10" customFormat="1" ht="30.75" customHeight="1">
      <c r="A26" s="131">
        <v>21</v>
      </c>
      <c r="B26" s="132" t="s">
        <v>222</v>
      </c>
      <c r="C26" s="131" t="s">
        <v>205</v>
      </c>
      <c r="D26" s="133" t="s">
        <v>105</v>
      </c>
      <c r="E26" s="133" t="s">
        <v>106</v>
      </c>
      <c r="F26" s="133" t="s">
        <v>106</v>
      </c>
      <c r="G26" s="134">
        <v>2013</v>
      </c>
      <c r="H26" s="135">
        <v>432376.22</v>
      </c>
      <c r="I26" s="136" t="s">
        <v>107</v>
      </c>
      <c r="J26" s="131"/>
      <c r="K26" s="137" t="s">
        <v>254</v>
      </c>
      <c r="L26" s="131" t="s">
        <v>233</v>
      </c>
      <c r="M26" s="131" t="s">
        <v>233</v>
      </c>
      <c r="N26" s="131" t="s">
        <v>255</v>
      </c>
      <c r="O26" s="131" t="s">
        <v>161</v>
      </c>
      <c r="P26" s="131" t="s">
        <v>161</v>
      </c>
      <c r="Q26" s="131" t="s">
        <v>161</v>
      </c>
      <c r="R26" s="131" t="s">
        <v>161</v>
      </c>
      <c r="S26" s="131" t="s">
        <v>104</v>
      </c>
      <c r="T26" s="131" t="s">
        <v>161</v>
      </c>
      <c r="U26" s="131">
        <v>132.7</v>
      </c>
      <c r="V26" s="131">
        <v>1</v>
      </c>
      <c r="W26" s="131" t="s">
        <v>106</v>
      </c>
      <c r="X26" s="131" t="s">
        <v>106</v>
      </c>
      <c r="Y26" s="4"/>
    </row>
    <row r="27" spans="1:25" s="10" customFormat="1" ht="30" customHeight="1">
      <c r="A27" s="131">
        <v>22</v>
      </c>
      <c r="B27" s="132" t="s">
        <v>223</v>
      </c>
      <c r="C27" s="131" t="s">
        <v>207</v>
      </c>
      <c r="D27" s="133" t="s">
        <v>105</v>
      </c>
      <c r="E27" s="133" t="s">
        <v>106</v>
      </c>
      <c r="F27" s="133" t="s">
        <v>106</v>
      </c>
      <c r="G27" s="134">
        <v>1950</v>
      </c>
      <c r="H27" s="135">
        <v>116509.34</v>
      </c>
      <c r="I27" s="136" t="s">
        <v>224</v>
      </c>
      <c r="J27" s="131"/>
      <c r="K27" s="137" t="s">
        <v>256</v>
      </c>
      <c r="L27" s="131" t="s">
        <v>251</v>
      </c>
      <c r="M27" s="131" t="s">
        <v>227</v>
      </c>
      <c r="N27" s="131" t="s">
        <v>228</v>
      </c>
      <c r="O27" s="131" t="s">
        <v>245</v>
      </c>
      <c r="P27" s="131" t="s">
        <v>161</v>
      </c>
      <c r="Q27" s="131" t="s">
        <v>231</v>
      </c>
      <c r="R27" s="131" t="s">
        <v>245</v>
      </c>
      <c r="S27" s="131" t="s">
        <v>104</v>
      </c>
      <c r="T27" s="131" t="s">
        <v>231</v>
      </c>
      <c r="U27" s="131">
        <v>820</v>
      </c>
      <c r="V27" s="131">
        <v>1</v>
      </c>
      <c r="W27" s="131" t="s">
        <v>106</v>
      </c>
      <c r="X27" s="131" t="s">
        <v>106</v>
      </c>
      <c r="Y27" s="4"/>
    </row>
    <row r="28" spans="1:25" s="10" customFormat="1" ht="28.5" customHeight="1">
      <c r="A28" s="131">
        <v>23</v>
      </c>
      <c r="B28" s="132" t="s">
        <v>358</v>
      </c>
      <c r="C28" s="131" t="s">
        <v>205</v>
      </c>
      <c r="D28" s="133" t="s">
        <v>105</v>
      </c>
      <c r="E28" s="133" t="s">
        <v>359</v>
      </c>
      <c r="F28" s="133" t="s">
        <v>106</v>
      </c>
      <c r="G28" s="134" t="s">
        <v>360</v>
      </c>
      <c r="H28" s="135">
        <v>180350</v>
      </c>
      <c r="I28" s="136" t="s">
        <v>224</v>
      </c>
      <c r="J28" s="131"/>
      <c r="K28" s="137" t="s">
        <v>361</v>
      </c>
      <c r="L28" s="131" t="s">
        <v>111</v>
      </c>
      <c r="M28" s="131" t="s">
        <v>227</v>
      </c>
      <c r="N28" s="131" t="s">
        <v>253</v>
      </c>
      <c r="O28" s="131" t="s">
        <v>161</v>
      </c>
      <c r="P28" s="131" t="s">
        <v>367</v>
      </c>
      <c r="Q28" s="131" t="s">
        <v>231</v>
      </c>
      <c r="R28" s="131" t="s">
        <v>231</v>
      </c>
      <c r="S28" s="131" t="s">
        <v>104</v>
      </c>
      <c r="T28" s="131" t="s">
        <v>161</v>
      </c>
      <c r="U28" s="131">
        <v>197.86</v>
      </c>
      <c r="V28" s="131">
        <v>1</v>
      </c>
      <c r="W28" s="131" t="s">
        <v>106</v>
      </c>
      <c r="X28" s="131" t="s">
        <v>105</v>
      </c>
      <c r="Y28" s="4"/>
    </row>
    <row r="29" spans="1:25" s="7" customFormat="1" ht="12.75" customHeight="1">
      <c r="A29" s="148" t="s">
        <v>0</v>
      </c>
      <c r="B29" s="149"/>
      <c r="C29" s="149"/>
      <c r="D29" s="149"/>
      <c r="E29" s="149"/>
      <c r="F29" s="149"/>
      <c r="G29" s="150"/>
      <c r="H29" s="138">
        <f>SUM(H6:H28)</f>
        <v>2943328.88</v>
      </c>
      <c r="I29" s="137"/>
      <c r="J29" s="131"/>
      <c r="K29" s="137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9"/>
    </row>
    <row r="30" spans="1:24" ht="12.75" customHeight="1">
      <c r="A30" s="152" t="s">
        <v>97</v>
      </c>
      <c r="B30" s="152"/>
      <c r="C30" s="152"/>
      <c r="D30" s="152"/>
      <c r="E30" s="152"/>
      <c r="F30" s="152"/>
      <c r="G30" s="152"/>
      <c r="H30" s="152"/>
      <c r="I30" s="139"/>
      <c r="J30" s="130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5" s="10" customFormat="1" ht="71.25">
      <c r="A31" s="131">
        <v>1</v>
      </c>
      <c r="B31" s="132" t="s">
        <v>108</v>
      </c>
      <c r="C31" s="131"/>
      <c r="D31" s="133" t="s">
        <v>105</v>
      </c>
      <c r="E31" s="133" t="s">
        <v>106</v>
      </c>
      <c r="F31" s="133" t="s">
        <v>106</v>
      </c>
      <c r="G31" s="134">
        <v>1996</v>
      </c>
      <c r="H31" s="135">
        <v>1317131.17</v>
      </c>
      <c r="I31" s="136" t="s">
        <v>107</v>
      </c>
      <c r="J31" s="131" t="s">
        <v>109</v>
      </c>
      <c r="K31" s="137" t="s">
        <v>110</v>
      </c>
      <c r="L31" s="131" t="s">
        <v>111</v>
      </c>
      <c r="M31" s="131" t="s">
        <v>112</v>
      </c>
      <c r="N31" s="131" t="s">
        <v>113</v>
      </c>
      <c r="O31" s="131" t="s">
        <v>161</v>
      </c>
      <c r="P31" s="131" t="s">
        <v>161</v>
      </c>
      <c r="Q31" s="131" t="s">
        <v>161</v>
      </c>
      <c r="R31" s="131" t="s">
        <v>161</v>
      </c>
      <c r="S31" s="131" t="s">
        <v>104</v>
      </c>
      <c r="T31" s="131" t="s">
        <v>161</v>
      </c>
      <c r="U31" s="131">
        <v>1264.4</v>
      </c>
      <c r="V31" s="131">
        <v>2</v>
      </c>
      <c r="W31" s="131" t="s">
        <v>106</v>
      </c>
      <c r="X31" s="131" t="s">
        <v>106</v>
      </c>
      <c r="Y31" s="4"/>
    </row>
    <row r="32" spans="1:25" s="7" customFormat="1" ht="12.75" customHeight="1">
      <c r="A32" s="148" t="s">
        <v>0</v>
      </c>
      <c r="B32" s="149" t="s">
        <v>0</v>
      </c>
      <c r="C32" s="149"/>
      <c r="D32" s="149"/>
      <c r="E32" s="149"/>
      <c r="F32" s="149"/>
      <c r="G32" s="150"/>
      <c r="H32" s="138">
        <f>SUM(H31)</f>
        <v>1317131.17</v>
      </c>
      <c r="I32" s="137"/>
      <c r="J32" s="131"/>
      <c r="K32" s="137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9"/>
    </row>
    <row r="33" spans="1:24" ht="12.75" customHeight="1">
      <c r="A33" s="152" t="s">
        <v>98</v>
      </c>
      <c r="B33" s="152"/>
      <c r="C33" s="152"/>
      <c r="D33" s="152"/>
      <c r="E33" s="152"/>
      <c r="F33" s="152"/>
      <c r="G33" s="152"/>
      <c r="H33" s="152"/>
      <c r="I33" s="139"/>
      <c r="J33" s="130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5" s="10" customFormat="1" ht="33.75" customHeight="1">
      <c r="A34" s="131">
        <v>1</v>
      </c>
      <c r="B34" s="132" t="s">
        <v>117</v>
      </c>
      <c r="C34" s="131"/>
      <c r="D34" s="133" t="s">
        <v>105</v>
      </c>
      <c r="E34" s="133" t="s">
        <v>106</v>
      </c>
      <c r="F34" s="133"/>
      <c r="G34" s="134">
        <v>1936</v>
      </c>
      <c r="H34" s="135">
        <v>157423.32</v>
      </c>
      <c r="I34" s="136" t="s">
        <v>107</v>
      </c>
      <c r="J34" s="131" t="s">
        <v>120</v>
      </c>
      <c r="K34" s="137" t="s">
        <v>121</v>
      </c>
      <c r="L34" s="131" t="s">
        <v>111</v>
      </c>
      <c r="M34" s="131" t="s">
        <v>233</v>
      </c>
      <c r="N34" s="131" t="s">
        <v>228</v>
      </c>
      <c r="O34" s="131" t="s">
        <v>161</v>
      </c>
      <c r="P34" s="131" t="s">
        <v>161</v>
      </c>
      <c r="Q34" s="131" t="s">
        <v>161</v>
      </c>
      <c r="R34" s="131" t="s">
        <v>161</v>
      </c>
      <c r="S34" s="131" t="s">
        <v>104</v>
      </c>
      <c r="T34" s="131" t="s">
        <v>161</v>
      </c>
      <c r="U34" s="131">
        <v>265</v>
      </c>
      <c r="V34" s="131">
        <v>1</v>
      </c>
      <c r="W34" s="131" t="s">
        <v>106</v>
      </c>
      <c r="X34" s="131" t="s">
        <v>106</v>
      </c>
      <c r="Y34" s="4"/>
    </row>
    <row r="35" spans="1:25" s="10" customFormat="1" ht="33.75" customHeight="1">
      <c r="A35" s="131">
        <v>2</v>
      </c>
      <c r="B35" s="132" t="s">
        <v>118</v>
      </c>
      <c r="C35" s="131"/>
      <c r="D35" s="133" t="s">
        <v>105</v>
      </c>
      <c r="E35" s="133" t="s">
        <v>106</v>
      </c>
      <c r="F35" s="133"/>
      <c r="G35" s="134">
        <v>1960</v>
      </c>
      <c r="H35" s="135">
        <v>50835</v>
      </c>
      <c r="I35" s="136" t="s">
        <v>107</v>
      </c>
      <c r="J35" s="131" t="s">
        <v>122</v>
      </c>
      <c r="K35" s="137" t="s">
        <v>123</v>
      </c>
      <c r="L35" s="131" t="s">
        <v>111</v>
      </c>
      <c r="M35" s="131" t="s">
        <v>233</v>
      </c>
      <c r="N35" s="131" t="s">
        <v>228</v>
      </c>
      <c r="O35" s="131" t="s">
        <v>161</v>
      </c>
      <c r="P35" s="131" t="s">
        <v>161</v>
      </c>
      <c r="Q35" s="131" t="s">
        <v>161</v>
      </c>
      <c r="R35" s="131" t="s">
        <v>161</v>
      </c>
      <c r="S35" s="131" t="s">
        <v>104</v>
      </c>
      <c r="T35" s="131" t="s">
        <v>161</v>
      </c>
      <c r="U35" s="131">
        <v>270.5</v>
      </c>
      <c r="V35" s="131">
        <v>1</v>
      </c>
      <c r="W35" s="131" t="s">
        <v>106</v>
      </c>
      <c r="X35" s="131" t="s">
        <v>106</v>
      </c>
      <c r="Y35" s="4"/>
    </row>
    <row r="36" spans="1:25" s="10" customFormat="1" ht="33.75" customHeight="1">
      <c r="A36" s="131">
        <v>3</v>
      </c>
      <c r="B36" s="132" t="s">
        <v>119</v>
      </c>
      <c r="C36" s="131"/>
      <c r="D36" s="133" t="s">
        <v>105</v>
      </c>
      <c r="E36" s="133" t="s">
        <v>106</v>
      </c>
      <c r="F36" s="133"/>
      <c r="G36" s="134">
        <v>1968</v>
      </c>
      <c r="H36" s="135">
        <v>100168</v>
      </c>
      <c r="I36" s="136" t="s">
        <v>107</v>
      </c>
      <c r="J36" s="131"/>
      <c r="K36" s="137" t="s">
        <v>121</v>
      </c>
      <c r="L36" s="131" t="s">
        <v>111</v>
      </c>
      <c r="M36" s="131" t="s">
        <v>124</v>
      </c>
      <c r="N36" s="131" t="s">
        <v>228</v>
      </c>
      <c r="O36" s="131" t="s">
        <v>161</v>
      </c>
      <c r="P36" s="131" t="s">
        <v>161</v>
      </c>
      <c r="Q36" s="131" t="s">
        <v>161</v>
      </c>
      <c r="R36" s="131" t="s">
        <v>161</v>
      </c>
      <c r="S36" s="131" t="s">
        <v>104</v>
      </c>
      <c r="T36" s="131" t="s">
        <v>161</v>
      </c>
      <c r="U36" s="131">
        <v>267.34</v>
      </c>
      <c r="V36" s="131">
        <v>2</v>
      </c>
      <c r="W36" s="131" t="s">
        <v>105</v>
      </c>
      <c r="X36" s="131" t="s">
        <v>106</v>
      </c>
      <c r="Y36" s="4"/>
    </row>
    <row r="37" spans="1:25" s="10" customFormat="1" ht="37.5" customHeight="1">
      <c r="A37" s="131">
        <v>4</v>
      </c>
      <c r="B37" s="132" t="s">
        <v>400</v>
      </c>
      <c r="C37" s="131"/>
      <c r="D37" s="133" t="s">
        <v>105</v>
      </c>
      <c r="E37" s="133" t="s">
        <v>106</v>
      </c>
      <c r="F37" s="133" t="s">
        <v>106</v>
      </c>
      <c r="G37" s="134">
        <v>2016</v>
      </c>
      <c r="H37" s="135">
        <v>6380914.19</v>
      </c>
      <c r="I37" s="136" t="s">
        <v>107</v>
      </c>
      <c r="J37" s="131"/>
      <c r="K37" s="137" t="s">
        <v>362</v>
      </c>
      <c r="L37" s="131" t="s">
        <v>111</v>
      </c>
      <c r="M37" s="131" t="s">
        <v>368</v>
      </c>
      <c r="N37" s="131" t="s">
        <v>369</v>
      </c>
      <c r="O37" s="131" t="s">
        <v>161</v>
      </c>
      <c r="P37" s="131" t="s">
        <v>161</v>
      </c>
      <c r="Q37" s="131" t="s">
        <v>161</v>
      </c>
      <c r="R37" s="131" t="s">
        <v>161</v>
      </c>
      <c r="S37" s="131" t="s">
        <v>104</v>
      </c>
      <c r="T37" s="131" t="s">
        <v>161</v>
      </c>
      <c r="U37" s="131">
        <v>2621</v>
      </c>
      <c r="V37" s="131">
        <v>2</v>
      </c>
      <c r="W37" s="131" t="s">
        <v>106</v>
      </c>
      <c r="X37" s="131" t="s">
        <v>106</v>
      </c>
      <c r="Y37" s="4"/>
    </row>
    <row r="38" spans="1:25" s="7" customFormat="1" ht="12.75" customHeight="1">
      <c r="A38" s="148" t="s">
        <v>0</v>
      </c>
      <c r="B38" s="149"/>
      <c r="C38" s="149"/>
      <c r="D38" s="149"/>
      <c r="E38" s="149"/>
      <c r="F38" s="149"/>
      <c r="G38" s="150"/>
      <c r="H38" s="138">
        <f>SUM(H34:H37)</f>
        <v>6689340.510000001</v>
      </c>
      <c r="I38" s="137"/>
      <c r="J38" s="131"/>
      <c r="K38" s="137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9"/>
    </row>
    <row r="39" spans="1:24" ht="12.75" customHeight="1">
      <c r="A39" s="152" t="s">
        <v>99</v>
      </c>
      <c r="B39" s="152"/>
      <c r="C39" s="152"/>
      <c r="D39" s="152"/>
      <c r="E39" s="152"/>
      <c r="F39" s="152"/>
      <c r="G39" s="152"/>
      <c r="H39" s="152"/>
      <c r="I39" s="139"/>
      <c r="J39" s="130"/>
      <c r="K39" s="129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:25" s="10" customFormat="1" ht="51" customHeight="1">
      <c r="A40" s="131">
        <v>1</v>
      </c>
      <c r="B40" s="132" t="s">
        <v>158</v>
      </c>
      <c r="C40" s="131" t="s">
        <v>159</v>
      </c>
      <c r="D40" s="133" t="s">
        <v>105</v>
      </c>
      <c r="E40" s="133" t="s">
        <v>106</v>
      </c>
      <c r="F40" s="133" t="s">
        <v>106</v>
      </c>
      <c r="G40" s="134">
        <v>1988</v>
      </c>
      <c r="H40" s="135">
        <v>4453544</v>
      </c>
      <c r="I40" s="136" t="s">
        <v>107</v>
      </c>
      <c r="J40" s="131" t="s">
        <v>387</v>
      </c>
      <c r="K40" s="137" t="s">
        <v>388</v>
      </c>
      <c r="L40" s="131" t="s">
        <v>160</v>
      </c>
      <c r="M40" s="131" t="s">
        <v>227</v>
      </c>
      <c r="N40" s="131" t="s">
        <v>370</v>
      </c>
      <c r="O40" s="131" t="s">
        <v>231</v>
      </c>
      <c r="P40" s="131" t="s">
        <v>231</v>
      </c>
      <c r="Q40" s="131" t="s">
        <v>231</v>
      </c>
      <c r="R40" s="131" t="s">
        <v>161</v>
      </c>
      <c r="S40" s="131" t="s">
        <v>231</v>
      </c>
      <c r="T40" s="131" t="s">
        <v>161</v>
      </c>
      <c r="U40" s="131">
        <v>3100</v>
      </c>
      <c r="V40" s="131">
        <v>3</v>
      </c>
      <c r="W40" s="131" t="s">
        <v>105</v>
      </c>
      <c r="X40" s="131" t="s">
        <v>106</v>
      </c>
      <c r="Y40" s="4"/>
    </row>
    <row r="41" spans="1:25" s="10" customFormat="1" ht="15">
      <c r="A41" s="148" t="s">
        <v>0</v>
      </c>
      <c r="B41" s="149"/>
      <c r="C41" s="149"/>
      <c r="D41" s="149"/>
      <c r="E41" s="149"/>
      <c r="F41" s="149"/>
      <c r="G41" s="150"/>
      <c r="H41" s="138">
        <f>SUM(H40)</f>
        <v>4453544</v>
      </c>
      <c r="I41" s="137"/>
      <c r="J41" s="131"/>
      <c r="K41" s="137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4"/>
    </row>
    <row r="42" spans="1:24" ht="12.75" customHeight="1">
      <c r="A42" s="152" t="s">
        <v>100</v>
      </c>
      <c r="B42" s="152"/>
      <c r="C42" s="152"/>
      <c r="D42" s="152"/>
      <c r="E42" s="152"/>
      <c r="F42" s="152"/>
      <c r="G42" s="152"/>
      <c r="H42" s="152"/>
      <c r="I42" s="139"/>
      <c r="J42" s="130"/>
      <c r="K42" s="129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</row>
    <row r="43" spans="1:25" s="124" customFormat="1" ht="22.5" customHeight="1">
      <c r="A43" s="131"/>
      <c r="B43" s="137" t="s">
        <v>104</v>
      </c>
      <c r="C43" s="131"/>
      <c r="D43" s="141"/>
      <c r="E43" s="141"/>
      <c r="F43" s="141"/>
      <c r="G43" s="134"/>
      <c r="H43" s="142"/>
      <c r="I43" s="137"/>
      <c r="J43" s="131"/>
      <c r="K43" s="137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23"/>
    </row>
    <row r="44" spans="1:25" s="7" customFormat="1" ht="15" customHeight="1">
      <c r="A44" s="157" t="s">
        <v>101</v>
      </c>
      <c r="B44" s="157"/>
      <c r="C44" s="157"/>
      <c r="D44" s="157"/>
      <c r="E44" s="157"/>
      <c r="F44" s="157"/>
      <c r="G44" s="157"/>
      <c r="H44" s="157"/>
      <c r="I44" s="143"/>
      <c r="J44" s="130"/>
      <c r="K44" s="129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9"/>
    </row>
    <row r="45" spans="1:25" s="124" customFormat="1" ht="24" customHeight="1">
      <c r="A45" s="131"/>
      <c r="B45" s="137" t="s">
        <v>104</v>
      </c>
      <c r="C45" s="131"/>
      <c r="D45" s="141"/>
      <c r="E45" s="141"/>
      <c r="F45" s="141"/>
      <c r="G45" s="134"/>
      <c r="H45" s="142"/>
      <c r="I45" s="137"/>
      <c r="J45" s="131"/>
      <c r="K45" s="137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23"/>
    </row>
    <row r="46" spans="1:25" s="7" customFormat="1" ht="14.25" customHeight="1">
      <c r="A46" s="156" t="s">
        <v>102</v>
      </c>
      <c r="B46" s="156"/>
      <c r="C46" s="156"/>
      <c r="D46" s="156"/>
      <c r="E46" s="156"/>
      <c r="F46" s="156"/>
      <c r="G46" s="156"/>
      <c r="H46" s="156"/>
      <c r="I46" s="140"/>
      <c r="J46" s="130"/>
      <c r="K46" s="129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9"/>
    </row>
    <row r="47" spans="1:25" s="124" customFormat="1" ht="20.25" customHeight="1" thickBot="1">
      <c r="A47" s="131"/>
      <c r="B47" s="137" t="s">
        <v>104</v>
      </c>
      <c r="C47" s="131"/>
      <c r="D47" s="141"/>
      <c r="E47" s="141"/>
      <c r="F47" s="141"/>
      <c r="G47" s="134"/>
      <c r="H47" s="142"/>
      <c r="I47" s="137"/>
      <c r="J47" s="131"/>
      <c r="K47" s="137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23"/>
    </row>
    <row r="48" spans="1:25" s="7" customFormat="1" ht="23.25" customHeight="1" thickBot="1">
      <c r="A48" s="50"/>
      <c r="B48" s="71"/>
      <c r="C48" s="72"/>
      <c r="D48" s="72"/>
      <c r="E48" s="72"/>
      <c r="F48" s="154" t="s">
        <v>55</v>
      </c>
      <c r="G48" s="155"/>
      <c r="H48" s="73">
        <f>SUM(H41+H38+H32+H29)</f>
        <v>15403344.560000002</v>
      </c>
      <c r="I48" s="46"/>
      <c r="J48" s="50"/>
      <c r="K48" s="74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9"/>
    </row>
    <row r="49" spans="1:25" s="7" customFormat="1" ht="12.75">
      <c r="A49" s="50"/>
      <c r="B49" s="46"/>
      <c r="C49" s="50"/>
      <c r="D49" s="67"/>
      <c r="E49" s="67"/>
      <c r="F49" s="70"/>
      <c r="G49" s="68"/>
      <c r="H49" s="69"/>
      <c r="I49" s="46"/>
      <c r="J49" s="50"/>
      <c r="K49" s="74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9"/>
    </row>
    <row r="50" spans="1:25" s="7" customFormat="1" ht="12.75">
      <c r="A50" s="50"/>
      <c r="B50" s="46"/>
      <c r="C50" s="50"/>
      <c r="D50" s="67"/>
      <c r="E50" s="67"/>
      <c r="F50" s="70"/>
      <c r="G50" s="68"/>
      <c r="H50" s="69"/>
      <c r="I50" s="46"/>
      <c r="J50" s="50"/>
      <c r="K50" s="74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9"/>
    </row>
    <row r="51" spans="1:25" s="7" customFormat="1" ht="12.75">
      <c r="A51" s="50"/>
      <c r="B51" s="46"/>
      <c r="C51" s="50"/>
      <c r="D51" s="67"/>
      <c r="E51" s="67"/>
      <c r="F51" s="70"/>
      <c r="G51" s="68"/>
      <c r="H51" s="69"/>
      <c r="I51" s="46"/>
      <c r="J51" s="50"/>
      <c r="K51" s="74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9"/>
    </row>
    <row r="52" ht="12.75" customHeight="1"/>
    <row r="53" spans="1:25" s="7" customFormat="1" ht="12.75">
      <c r="A53" s="50"/>
      <c r="B53" s="46"/>
      <c r="C53" s="50"/>
      <c r="D53" s="67"/>
      <c r="E53" s="67"/>
      <c r="F53" s="70"/>
      <c r="G53" s="68"/>
      <c r="H53" s="69"/>
      <c r="I53" s="46"/>
      <c r="J53" s="50"/>
      <c r="K53" s="74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9"/>
    </row>
    <row r="54" spans="1:25" s="7" customFormat="1" ht="12.75">
      <c r="A54" s="50"/>
      <c r="B54" s="46"/>
      <c r="C54" s="50"/>
      <c r="D54" s="67"/>
      <c r="E54" s="67"/>
      <c r="F54" s="70"/>
      <c r="G54" s="68"/>
      <c r="H54" s="69"/>
      <c r="I54" s="46"/>
      <c r="J54" s="50"/>
      <c r="K54" s="74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9"/>
    </row>
    <row r="56" ht="21.75" customHeight="1"/>
  </sheetData>
  <sheetProtection/>
  <mergeCells count="30">
    <mergeCell ref="F48:G48"/>
    <mergeCell ref="A32:G32"/>
    <mergeCell ref="A46:H46"/>
    <mergeCell ref="A44:H44"/>
    <mergeCell ref="A33:H33"/>
    <mergeCell ref="W3:W4"/>
    <mergeCell ref="A39:H39"/>
    <mergeCell ref="K3:K4"/>
    <mergeCell ref="A41:G41"/>
    <mergeCell ref="A42:H42"/>
    <mergeCell ref="X3:X4"/>
    <mergeCell ref="A5:F5"/>
    <mergeCell ref="A3:A4"/>
    <mergeCell ref="B3:B4"/>
    <mergeCell ref="F3:F4"/>
    <mergeCell ref="V3:V4"/>
    <mergeCell ref="U3:U4"/>
    <mergeCell ref="L3:N3"/>
    <mergeCell ref="G3:G4"/>
    <mergeCell ref="J3:J4"/>
    <mergeCell ref="A2:G2"/>
    <mergeCell ref="H3:H4"/>
    <mergeCell ref="E3:E4"/>
    <mergeCell ref="A38:G38"/>
    <mergeCell ref="O3:T3"/>
    <mergeCell ref="I3:I4"/>
    <mergeCell ref="D3:D4"/>
    <mergeCell ref="A30:H30"/>
    <mergeCell ref="C3:C4"/>
    <mergeCell ref="A29:G29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8" scale="4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4"/>
  <sheetViews>
    <sheetView tabSelected="1" view="pageBreakPreview" zoomScale="80" zoomScaleNormal="110" zoomScaleSheetLayoutView="80" zoomScalePageLayoutView="0" workbookViewId="0" topLeftCell="A122">
      <selection activeCell="D156" sqref="D156"/>
    </sheetView>
  </sheetViews>
  <sheetFormatPr defaultColWidth="9.140625" defaultRowHeight="12.75"/>
  <cols>
    <col min="1" max="1" width="5.57421875" style="51" customWidth="1"/>
    <col min="2" max="2" width="47.57421875" style="46" customWidth="1"/>
    <col min="3" max="3" width="15.421875" style="47" customWidth="1"/>
    <col min="4" max="4" width="18.421875" style="59" customWidth="1"/>
    <col min="5" max="5" width="12.140625" style="0" bestFit="1" customWidth="1"/>
    <col min="8" max="8" width="12.57421875" style="0" customWidth="1"/>
  </cols>
  <sheetData>
    <row r="1" spans="1:4" ht="12.75">
      <c r="A1" s="29" t="s">
        <v>92</v>
      </c>
      <c r="D1" s="52"/>
    </row>
    <row r="3" spans="1:4" ht="12.75">
      <c r="A3" s="161" t="s">
        <v>1</v>
      </c>
      <c r="B3" s="161"/>
      <c r="C3" s="161"/>
      <c r="D3" s="161"/>
    </row>
    <row r="4" spans="1:4" ht="25.5">
      <c r="A4" s="3" t="s">
        <v>18</v>
      </c>
      <c r="B4" s="3" t="s">
        <v>26</v>
      </c>
      <c r="C4" s="3" t="s">
        <v>27</v>
      </c>
      <c r="D4" s="42" t="s">
        <v>28</v>
      </c>
    </row>
    <row r="5" spans="1:8" ht="12.75" customHeight="1">
      <c r="A5" s="162" t="s">
        <v>96</v>
      </c>
      <c r="B5" s="163"/>
      <c r="C5" s="163"/>
      <c r="D5" s="164"/>
      <c r="H5" s="43"/>
    </row>
    <row r="6" spans="1:4" s="7" customFormat="1" ht="12.75">
      <c r="A6" s="2">
        <v>1</v>
      </c>
      <c r="B6" s="1" t="s">
        <v>318</v>
      </c>
      <c r="C6" s="2">
        <v>2013</v>
      </c>
      <c r="D6" s="43">
        <v>873.3</v>
      </c>
    </row>
    <row r="7" spans="1:4" s="7" customFormat="1" ht="12.75">
      <c r="A7" s="2">
        <v>2</v>
      </c>
      <c r="B7" s="1" t="s">
        <v>319</v>
      </c>
      <c r="C7" s="2">
        <v>2013</v>
      </c>
      <c r="D7" s="43">
        <v>799</v>
      </c>
    </row>
    <row r="8" spans="1:4" s="7" customFormat="1" ht="12.75">
      <c r="A8" s="2">
        <v>3</v>
      </c>
      <c r="B8" s="1" t="s">
        <v>320</v>
      </c>
      <c r="C8" s="2">
        <v>2013</v>
      </c>
      <c r="D8" s="43">
        <v>2350</v>
      </c>
    </row>
    <row r="9" spans="1:4" s="7" customFormat="1" ht="12.75">
      <c r="A9" s="2">
        <v>4</v>
      </c>
      <c r="B9" s="1" t="s">
        <v>320</v>
      </c>
      <c r="C9" s="2">
        <v>2013</v>
      </c>
      <c r="D9" s="43">
        <v>2489</v>
      </c>
    </row>
    <row r="10" spans="1:4" s="7" customFormat="1" ht="12.75">
      <c r="A10" s="2">
        <v>5</v>
      </c>
      <c r="B10" s="1" t="s">
        <v>321</v>
      </c>
      <c r="C10" s="2">
        <v>2013</v>
      </c>
      <c r="D10" s="43">
        <v>2489</v>
      </c>
    </row>
    <row r="11" spans="1:4" s="7" customFormat="1" ht="12.75">
      <c r="A11" s="2">
        <v>6</v>
      </c>
      <c r="B11" s="1" t="s">
        <v>323</v>
      </c>
      <c r="C11" s="2">
        <v>2013</v>
      </c>
      <c r="D11" s="43">
        <v>329</v>
      </c>
    </row>
    <row r="12" spans="1:4" s="7" customFormat="1" ht="12.75">
      <c r="A12" s="2">
        <v>7</v>
      </c>
      <c r="B12" s="1" t="s">
        <v>322</v>
      </c>
      <c r="C12" s="2">
        <v>2014</v>
      </c>
      <c r="D12" s="43">
        <v>1998</v>
      </c>
    </row>
    <row r="13" spans="1:4" s="7" customFormat="1" ht="12.75">
      <c r="A13" s="2">
        <v>8</v>
      </c>
      <c r="B13" s="1" t="s">
        <v>327</v>
      </c>
      <c r="C13" s="2">
        <v>2014</v>
      </c>
      <c r="D13" s="43">
        <v>2689</v>
      </c>
    </row>
    <row r="14" spans="1:4" s="7" customFormat="1" ht="12.75">
      <c r="A14" s="2">
        <v>9</v>
      </c>
      <c r="B14" s="1" t="s">
        <v>324</v>
      </c>
      <c r="C14" s="2">
        <v>2014</v>
      </c>
      <c r="D14" s="43">
        <v>2300</v>
      </c>
    </row>
    <row r="15" spans="1:4" s="7" customFormat="1" ht="12.75">
      <c r="A15" s="2">
        <v>10</v>
      </c>
      <c r="B15" s="1" t="s">
        <v>324</v>
      </c>
      <c r="C15" s="2">
        <v>2015</v>
      </c>
      <c r="D15" s="43">
        <v>2300</v>
      </c>
    </row>
    <row r="16" spans="1:4" s="7" customFormat="1" ht="12.75">
      <c r="A16" s="2">
        <v>11</v>
      </c>
      <c r="B16" s="1" t="s">
        <v>325</v>
      </c>
      <c r="C16" s="2">
        <v>2015</v>
      </c>
      <c r="D16" s="43">
        <v>1700</v>
      </c>
    </row>
    <row r="17" spans="1:4" s="7" customFormat="1" ht="12.75">
      <c r="A17" s="2">
        <v>12</v>
      </c>
      <c r="B17" s="1" t="s">
        <v>326</v>
      </c>
      <c r="C17" s="2">
        <v>2015</v>
      </c>
      <c r="D17" s="43">
        <v>1150</v>
      </c>
    </row>
    <row r="18" spans="1:4" s="7" customFormat="1" ht="12.75">
      <c r="A18" s="2">
        <v>13</v>
      </c>
      <c r="B18" s="1" t="s">
        <v>356</v>
      </c>
      <c r="C18" s="2">
        <v>2015</v>
      </c>
      <c r="D18" s="43">
        <v>1385</v>
      </c>
    </row>
    <row r="19" spans="1:4" s="7" customFormat="1" ht="12.75">
      <c r="A19" s="2">
        <v>14</v>
      </c>
      <c r="B19" s="1" t="s">
        <v>431</v>
      </c>
      <c r="C19" s="2">
        <v>2016</v>
      </c>
      <c r="D19" s="43">
        <v>348</v>
      </c>
    </row>
    <row r="20" spans="1:4" s="7" customFormat="1" ht="12.75">
      <c r="A20" s="2">
        <v>15</v>
      </c>
      <c r="B20" s="1" t="s">
        <v>355</v>
      </c>
      <c r="C20" s="2">
        <v>2016</v>
      </c>
      <c r="D20" s="43">
        <v>630</v>
      </c>
    </row>
    <row r="21" spans="1:4" s="7" customFormat="1" ht="12.75">
      <c r="A21" s="2">
        <v>16</v>
      </c>
      <c r="B21" s="1" t="s">
        <v>354</v>
      </c>
      <c r="C21" s="2">
        <v>2016</v>
      </c>
      <c r="D21" s="43">
        <v>1330</v>
      </c>
    </row>
    <row r="22" spans="1:4" s="7" customFormat="1" ht="12.75">
      <c r="A22" s="2">
        <v>17</v>
      </c>
      <c r="B22" s="1" t="s">
        <v>355</v>
      </c>
      <c r="C22" s="2">
        <v>2016</v>
      </c>
      <c r="D22" s="43">
        <v>630</v>
      </c>
    </row>
    <row r="23" spans="1:4" s="7" customFormat="1" ht="12.75">
      <c r="A23" s="2">
        <v>18</v>
      </c>
      <c r="B23" s="1" t="s">
        <v>353</v>
      </c>
      <c r="C23" s="2">
        <v>2016</v>
      </c>
      <c r="D23" s="43">
        <v>3490</v>
      </c>
    </row>
    <row r="24" spans="1:4" s="7" customFormat="1" ht="12.75">
      <c r="A24" s="2">
        <v>19</v>
      </c>
      <c r="B24" s="1" t="s">
        <v>430</v>
      </c>
      <c r="C24" s="2">
        <v>2016</v>
      </c>
      <c r="D24" s="43">
        <v>2500</v>
      </c>
    </row>
    <row r="25" spans="1:4" s="7" customFormat="1" ht="12.75">
      <c r="A25" s="2">
        <v>20</v>
      </c>
      <c r="B25" s="1" t="s">
        <v>430</v>
      </c>
      <c r="C25" s="2">
        <v>2016</v>
      </c>
      <c r="D25" s="43">
        <v>2500</v>
      </c>
    </row>
    <row r="26" spans="1:4" s="7" customFormat="1" ht="12.75">
      <c r="A26" s="2">
        <v>21</v>
      </c>
      <c r="B26" s="1" t="s">
        <v>402</v>
      </c>
      <c r="C26" s="2">
        <v>2016</v>
      </c>
      <c r="D26" s="43">
        <v>499.14</v>
      </c>
    </row>
    <row r="27" spans="1:4" s="10" customFormat="1" ht="12.75">
      <c r="A27" s="166" t="s">
        <v>0</v>
      </c>
      <c r="B27" s="167"/>
      <c r="C27" s="168"/>
      <c r="D27" s="44">
        <f>SUM(D6:D26)</f>
        <v>34778.44</v>
      </c>
    </row>
    <row r="28" spans="1:4" ht="13.5" customHeight="1">
      <c r="A28" s="165" t="s">
        <v>97</v>
      </c>
      <c r="B28" s="165"/>
      <c r="C28" s="165"/>
      <c r="D28" s="165"/>
    </row>
    <row r="29" spans="1:4" s="7" customFormat="1" ht="12.75">
      <c r="A29" s="2">
        <v>1</v>
      </c>
      <c r="B29" s="1" t="s">
        <v>347</v>
      </c>
      <c r="C29" s="2">
        <v>2013</v>
      </c>
      <c r="D29" s="43">
        <v>836.4</v>
      </c>
    </row>
    <row r="30" spans="1:4" s="7" customFormat="1" ht="12.75">
      <c r="A30" s="2">
        <v>2</v>
      </c>
      <c r="B30" s="1" t="s">
        <v>345</v>
      </c>
      <c r="C30" s="2">
        <v>2013</v>
      </c>
      <c r="D30" s="43">
        <v>2154</v>
      </c>
    </row>
    <row r="31" spans="1:4" s="7" customFormat="1" ht="12.75">
      <c r="A31" s="2">
        <v>3</v>
      </c>
      <c r="B31" s="1" t="s">
        <v>347</v>
      </c>
      <c r="C31" s="2">
        <v>2014</v>
      </c>
      <c r="D31" s="43">
        <v>419</v>
      </c>
    </row>
    <row r="32" spans="1:4" s="7" customFormat="1" ht="12.75">
      <c r="A32" s="2">
        <v>4</v>
      </c>
      <c r="B32" s="1" t="s">
        <v>348</v>
      </c>
      <c r="C32" s="2">
        <v>2015</v>
      </c>
      <c r="D32" s="43">
        <v>3000</v>
      </c>
    </row>
    <row r="33" spans="1:4" s="7" customFormat="1" ht="12.75">
      <c r="A33" s="2">
        <v>5</v>
      </c>
      <c r="B33" s="1" t="s">
        <v>349</v>
      </c>
      <c r="C33" s="2">
        <v>2015</v>
      </c>
      <c r="D33" s="43">
        <v>2952</v>
      </c>
    </row>
    <row r="34" spans="1:4" s="7" customFormat="1" ht="12.75">
      <c r="A34" s="2">
        <v>6</v>
      </c>
      <c r="B34" s="1" t="s">
        <v>352</v>
      </c>
      <c r="C34" s="2">
        <v>2016</v>
      </c>
      <c r="D34" s="43">
        <v>2399</v>
      </c>
    </row>
    <row r="35" spans="1:4" s="7" customFormat="1" ht="12.75">
      <c r="A35" s="2">
        <v>7</v>
      </c>
      <c r="B35" s="1" t="s">
        <v>399</v>
      </c>
      <c r="C35" s="2">
        <v>2014</v>
      </c>
      <c r="D35" s="43">
        <v>453.87</v>
      </c>
    </row>
    <row r="36" spans="1:4" s="7" customFormat="1" ht="12.75">
      <c r="A36" s="2">
        <v>8</v>
      </c>
      <c r="B36" s="1" t="s">
        <v>347</v>
      </c>
      <c r="C36" s="2">
        <v>2016</v>
      </c>
      <c r="D36" s="43">
        <v>630</v>
      </c>
    </row>
    <row r="37" spans="1:4" s="11" customFormat="1" ht="12.75">
      <c r="A37" s="166" t="s">
        <v>0</v>
      </c>
      <c r="B37" s="167"/>
      <c r="C37" s="168"/>
      <c r="D37" s="53">
        <f>SUM(D29:D36)</f>
        <v>12844.27</v>
      </c>
    </row>
    <row r="38" spans="1:4" s="11" customFormat="1" ht="13.5" customHeight="1">
      <c r="A38" s="165" t="s">
        <v>98</v>
      </c>
      <c r="B38" s="165"/>
      <c r="C38" s="165"/>
      <c r="D38" s="165"/>
    </row>
    <row r="39" spans="1:8" s="7" customFormat="1" ht="12.75">
      <c r="A39" s="2">
        <v>1</v>
      </c>
      <c r="B39" s="1" t="s">
        <v>125</v>
      </c>
      <c r="C39" s="2">
        <v>2013</v>
      </c>
      <c r="D39" s="43">
        <v>24255</v>
      </c>
      <c r="H39" s="11"/>
    </row>
    <row r="40" spans="1:4" s="7" customFormat="1" ht="12.75">
      <c r="A40" s="2">
        <v>2</v>
      </c>
      <c r="B40" s="1" t="s">
        <v>126</v>
      </c>
      <c r="C40" s="2">
        <v>2013</v>
      </c>
      <c r="D40" s="43">
        <v>2899</v>
      </c>
    </row>
    <row r="41" spans="1:4" s="7" customFormat="1" ht="12.75">
      <c r="A41" s="2">
        <v>3</v>
      </c>
      <c r="B41" s="1" t="s">
        <v>401</v>
      </c>
      <c r="C41" s="2">
        <v>2014</v>
      </c>
      <c r="D41" s="43">
        <v>1350</v>
      </c>
    </row>
    <row r="42" spans="1:4" s="7" customFormat="1" ht="12.75">
      <c r="A42" s="2">
        <v>4</v>
      </c>
      <c r="B42" s="1" t="s">
        <v>127</v>
      </c>
      <c r="C42" s="2">
        <v>2014</v>
      </c>
      <c r="D42" s="43">
        <v>1550</v>
      </c>
    </row>
    <row r="43" spans="1:4" s="7" customFormat="1" ht="12.75">
      <c r="A43" s="2">
        <v>5</v>
      </c>
      <c r="B43" s="1" t="s">
        <v>128</v>
      </c>
      <c r="C43" s="2">
        <v>2014</v>
      </c>
      <c r="D43" s="43">
        <v>4450</v>
      </c>
    </row>
    <row r="44" spans="1:8" s="7" customFormat="1" ht="12.75">
      <c r="A44" s="2">
        <v>6</v>
      </c>
      <c r="B44" s="1" t="s">
        <v>129</v>
      </c>
      <c r="C44" s="2">
        <v>2014</v>
      </c>
      <c r="D44" s="43">
        <v>1765</v>
      </c>
      <c r="H44" s="11"/>
    </row>
    <row r="45" spans="1:8" s="7" customFormat="1" ht="12.75">
      <c r="A45" s="2">
        <v>7</v>
      </c>
      <c r="B45" s="1" t="s">
        <v>130</v>
      </c>
      <c r="C45" s="2">
        <v>2014</v>
      </c>
      <c r="D45" s="43">
        <v>2560</v>
      </c>
      <c r="H45" s="11"/>
    </row>
    <row r="46" spans="1:8" s="7" customFormat="1" ht="12.75">
      <c r="A46" s="2">
        <v>8</v>
      </c>
      <c r="B46" s="1" t="s">
        <v>131</v>
      </c>
      <c r="C46" s="2">
        <v>2014</v>
      </c>
      <c r="D46" s="43">
        <v>5055</v>
      </c>
      <c r="H46" s="11"/>
    </row>
    <row r="47" spans="1:8" s="7" customFormat="1" ht="12.75">
      <c r="A47" s="2">
        <v>9</v>
      </c>
      <c r="B47" s="1" t="s">
        <v>132</v>
      </c>
      <c r="C47" s="2">
        <v>2014</v>
      </c>
      <c r="D47" s="43">
        <v>5900</v>
      </c>
      <c r="H47" s="11"/>
    </row>
    <row r="48" spans="1:8" s="7" customFormat="1" ht="12.75">
      <c r="A48" s="2">
        <v>10</v>
      </c>
      <c r="B48" s="1" t="s">
        <v>133</v>
      </c>
      <c r="C48" s="2">
        <v>2015</v>
      </c>
      <c r="D48" s="43">
        <v>621.15</v>
      </c>
      <c r="H48" s="11"/>
    </row>
    <row r="49" spans="1:8" s="7" customFormat="1" ht="12.75">
      <c r="A49" s="2">
        <v>11</v>
      </c>
      <c r="B49" s="1" t="s">
        <v>136</v>
      </c>
      <c r="C49" s="2">
        <v>2015</v>
      </c>
      <c r="D49" s="43">
        <v>1876.98</v>
      </c>
      <c r="H49" s="11"/>
    </row>
    <row r="50" spans="1:8" s="7" customFormat="1" ht="12.75">
      <c r="A50" s="2">
        <v>12</v>
      </c>
      <c r="B50" s="1" t="s">
        <v>137</v>
      </c>
      <c r="C50" s="2">
        <v>2015</v>
      </c>
      <c r="D50" s="43">
        <v>10855.98</v>
      </c>
      <c r="H50" s="11"/>
    </row>
    <row r="51" spans="1:8" s="7" customFormat="1" ht="12.75">
      <c r="A51" s="2">
        <v>13</v>
      </c>
      <c r="B51" s="1" t="s">
        <v>343</v>
      </c>
      <c r="C51" s="2">
        <v>2015</v>
      </c>
      <c r="D51" s="43">
        <v>759</v>
      </c>
      <c r="H51" s="11"/>
    </row>
    <row r="52" spans="1:4" s="11" customFormat="1" ht="13.5" customHeight="1">
      <c r="A52" s="166" t="s">
        <v>0</v>
      </c>
      <c r="B52" s="167"/>
      <c r="C52" s="168"/>
      <c r="D52" s="53">
        <f>SUM(D39:D51)</f>
        <v>63897.11</v>
      </c>
    </row>
    <row r="53" spans="1:4" s="11" customFormat="1" ht="13.5" customHeight="1">
      <c r="A53" s="165" t="s">
        <v>99</v>
      </c>
      <c r="B53" s="165"/>
      <c r="C53" s="165"/>
      <c r="D53" s="165"/>
    </row>
    <row r="54" spans="1:4" s="7" customFormat="1" ht="12.75">
      <c r="A54" s="2">
        <v>1</v>
      </c>
      <c r="B54" s="1" t="s">
        <v>162</v>
      </c>
      <c r="C54" s="2">
        <v>2014</v>
      </c>
      <c r="D54" s="43">
        <v>3444</v>
      </c>
    </row>
    <row r="55" spans="1:4" s="7" customFormat="1" ht="12.75">
      <c r="A55" s="2">
        <v>2</v>
      </c>
      <c r="B55" s="1" t="s">
        <v>163</v>
      </c>
      <c r="C55" s="2">
        <v>2014</v>
      </c>
      <c r="D55" s="43">
        <v>4862</v>
      </c>
    </row>
    <row r="56" spans="1:4" s="7" customFormat="1" ht="12.75">
      <c r="A56" s="2">
        <v>3</v>
      </c>
      <c r="B56" s="1" t="s">
        <v>164</v>
      </c>
      <c r="C56" s="2">
        <v>2014</v>
      </c>
      <c r="D56" s="43">
        <v>18148.02</v>
      </c>
    </row>
    <row r="57" spans="1:4" s="7" customFormat="1" ht="12.75">
      <c r="A57" s="2">
        <v>4</v>
      </c>
      <c r="B57" s="1" t="s">
        <v>165</v>
      </c>
      <c r="C57" s="2">
        <v>2014</v>
      </c>
      <c r="D57" s="43">
        <v>503</v>
      </c>
    </row>
    <row r="58" spans="1:4" s="7" customFormat="1" ht="12.75">
      <c r="A58" s="2">
        <v>5</v>
      </c>
      <c r="B58" s="1" t="s">
        <v>166</v>
      </c>
      <c r="C58" s="2">
        <v>2015</v>
      </c>
      <c r="D58" s="43">
        <v>3651.87</v>
      </c>
    </row>
    <row r="59" spans="1:4" s="7" customFormat="1" ht="12.75">
      <c r="A59" s="2">
        <v>6</v>
      </c>
      <c r="B59" s="1" t="s">
        <v>167</v>
      </c>
      <c r="C59" s="2">
        <v>2015</v>
      </c>
      <c r="D59" s="43">
        <v>790.89</v>
      </c>
    </row>
    <row r="60" spans="1:4" s="7" customFormat="1" ht="12.75">
      <c r="A60" s="2">
        <v>7</v>
      </c>
      <c r="B60" s="1" t="s">
        <v>168</v>
      </c>
      <c r="C60" s="2">
        <v>2015</v>
      </c>
      <c r="D60" s="43">
        <v>3753.96</v>
      </c>
    </row>
    <row r="61" spans="1:4" s="7" customFormat="1" ht="12.75">
      <c r="A61" s="2">
        <v>8</v>
      </c>
      <c r="B61" s="1" t="s">
        <v>169</v>
      </c>
      <c r="C61" s="2">
        <v>2015</v>
      </c>
      <c r="D61" s="43">
        <v>5427.99</v>
      </c>
    </row>
    <row r="62" spans="1:4" s="7" customFormat="1" ht="12.75">
      <c r="A62" s="2">
        <v>9</v>
      </c>
      <c r="B62" s="1" t="s">
        <v>170</v>
      </c>
      <c r="C62" s="2">
        <v>2015</v>
      </c>
      <c r="D62" s="43">
        <v>621.15</v>
      </c>
    </row>
    <row r="63" spans="1:4" s="7" customFormat="1" ht="12.75">
      <c r="A63" s="2">
        <v>10</v>
      </c>
      <c r="B63" s="1" t="s">
        <v>371</v>
      </c>
      <c r="C63" s="2">
        <v>2016</v>
      </c>
      <c r="D63" s="43">
        <v>1319</v>
      </c>
    </row>
    <row r="64" spans="1:4" s="7" customFormat="1" ht="12.75">
      <c r="A64" s="2">
        <v>11</v>
      </c>
      <c r="B64" s="1" t="s">
        <v>391</v>
      </c>
      <c r="C64" s="2">
        <v>2016</v>
      </c>
      <c r="D64" s="43">
        <v>5397</v>
      </c>
    </row>
    <row r="65" spans="1:4" s="10" customFormat="1" ht="12.75" customHeight="1">
      <c r="A65" s="166" t="s">
        <v>0</v>
      </c>
      <c r="B65" s="167"/>
      <c r="C65" s="168"/>
      <c r="D65" s="53">
        <f>SUM(D54:D64)</f>
        <v>47918.88</v>
      </c>
    </row>
    <row r="66" spans="1:4" s="10" customFormat="1" ht="12.75" customHeight="1">
      <c r="A66" s="165" t="s">
        <v>100</v>
      </c>
      <c r="B66" s="165"/>
      <c r="C66" s="165"/>
      <c r="D66" s="165"/>
    </row>
    <row r="67" spans="1:4" s="7" customFormat="1" ht="12.75">
      <c r="A67" s="2">
        <v>1</v>
      </c>
      <c r="B67" s="1" t="s">
        <v>156</v>
      </c>
      <c r="C67" s="2">
        <v>2014</v>
      </c>
      <c r="D67" s="43">
        <v>1756</v>
      </c>
    </row>
    <row r="68" spans="1:4" s="7" customFormat="1" ht="12.75">
      <c r="A68" s="2">
        <v>2</v>
      </c>
      <c r="B68" s="1" t="s">
        <v>331</v>
      </c>
      <c r="C68" s="2">
        <v>2016</v>
      </c>
      <c r="D68" s="43">
        <v>3450</v>
      </c>
    </row>
    <row r="69" spans="1:4" s="7" customFormat="1" ht="12.75">
      <c r="A69" s="2">
        <v>3</v>
      </c>
      <c r="B69" s="1" t="s">
        <v>332</v>
      </c>
      <c r="C69" s="2">
        <v>2016</v>
      </c>
      <c r="D69" s="43">
        <v>4780</v>
      </c>
    </row>
    <row r="70" spans="1:4" s="7" customFormat="1" ht="12.75">
      <c r="A70" s="2">
        <v>4</v>
      </c>
      <c r="B70" s="1" t="s">
        <v>333</v>
      </c>
      <c r="C70" s="2">
        <v>2016</v>
      </c>
      <c r="D70" s="43">
        <v>1200</v>
      </c>
    </row>
    <row r="71" spans="1:4" s="7" customFormat="1" ht="12.75">
      <c r="A71" s="2">
        <v>5</v>
      </c>
      <c r="B71" s="1" t="s">
        <v>334</v>
      </c>
      <c r="C71" s="2">
        <v>2015</v>
      </c>
      <c r="D71" s="43">
        <v>2989</v>
      </c>
    </row>
    <row r="72" spans="1:4" s="7" customFormat="1" ht="12.75">
      <c r="A72" s="2">
        <v>6</v>
      </c>
      <c r="B72" s="1" t="s">
        <v>381</v>
      </c>
      <c r="C72" s="2">
        <v>2016</v>
      </c>
      <c r="D72" s="43">
        <v>2300</v>
      </c>
    </row>
    <row r="73" spans="1:4" s="7" customFormat="1" ht="12.75">
      <c r="A73" s="2">
        <v>7</v>
      </c>
      <c r="B73" s="1" t="s">
        <v>382</v>
      </c>
      <c r="C73" s="2">
        <v>2016</v>
      </c>
      <c r="D73" s="43">
        <v>960</v>
      </c>
    </row>
    <row r="74" spans="1:4" s="7" customFormat="1" ht="12.75">
      <c r="A74" s="2">
        <v>8</v>
      </c>
      <c r="B74" s="1" t="s">
        <v>383</v>
      </c>
      <c r="C74" s="2">
        <v>2015</v>
      </c>
      <c r="D74" s="43">
        <v>924</v>
      </c>
    </row>
    <row r="75" spans="1:4" s="7" customFormat="1" ht="12.75">
      <c r="A75" s="2">
        <v>9</v>
      </c>
      <c r="B75" s="1" t="s">
        <v>384</v>
      </c>
      <c r="C75" s="2">
        <v>2015</v>
      </c>
      <c r="D75" s="43">
        <v>323</v>
      </c>
    </row>
    <row r="76" spans="1:4" ht="12.75">
      <c r="A76" s="166" t="s">
        <v>0</v>
      </c>
      <c r="B76" s="167"/>
      <c r="C76" s="168"/>
      <c r="D76" s="44">
        <f>SUM(D67:D75)</f>
        <v>18682</v>
      </c>
    </row>
    <row r="77" spans="1:4" ht="12.75">
      <c r="A77" s="165" t="s">
        <v>101</v>
      </c>
      <c r="B77" s="165"/>
      <c r="C77" s="165"/>
      <c r="D77" s="165"/>
    </row>
    <row r="78" spans="1:4" s="7" customFormat="1" ht="12.75">
      <c r="A78" s="2">
        <v>1</v>
      </c>
      <c r="B78" s="1" t="s">
        <v>329</v>
      </c>
      <c r="C78" s="2">
        <v>2015</v>
      </c>
      <c r="D78" s="43">
        <v>1900</v>
      </c>
    </row>
    <row r="79" spans="1:4" s="7" customFormat="1" ht="12.75">
      <c r="A79" s="2">
        <v>2</v>
      </c>
      <c r="B79" s="1" t="s">
        <v>330</v>
      </c>
      <c r="C79" s="2">
        <v>2014</v>
      </c>
      <c r="D79" s="43">
        <v>2201</v>
      </c>
    </row>
    <row r="80" spans="1:4" s="12" customFormat="1" ht="12.75">
      <c r="A80" s="166" t="s">
        <v>0</v>
      </c>
      <c r="B80" s="167"/>
      <c r="C80" s="168"/>
      <c r="D80" s="53">
        <f>SUM(D78:D79)</f>
        <v>4101</v>
      </c>
    </row>
    <row r="81" spans="1:4" s="7" customFormat="1" ht="12.75">
      <c r="A81" s="165" t="s">
        <v>102</v>
      </c>
      <c r="B81" s="165"/>
      <c r="C81" s="165"/>
      <c r="D81" s="165"/>
    </row>
    <row r="82" spans="1:4" s="7" customFormat="1" ht="12.75">
      <c r="A82" s="2">
        <v>1</v>
      </c>
      <c r="B82" s="1" t="s">
        <v>180</v>
      </c>
      <c r="C82" s="2">
        <v>2014</v>
      </c>
      <c r="D82" s="43">
        <v>1298.35</v>
      </c>
    </row>
    <row r="83" spans="1:4" s="7" customFormat="1" ht="12.75">
      <c r="A83" s="2">
        <v>2</v>
      </c>
      <c r="B83" s="1" t="s">
        <v>394</v>
      </c>
      <c r="C83" s="2">
        <v>2014</v>
      </c>
      <c r="D83" s="43">
        <v>659.99</v>
      </c>
    </row>
    <row r="84" spans="1:4" s="7" customFormat="1" ht="12.75">
      <c r="A84" s="2">
        <v>3</v>
      </c>
      <c r="B84" s="1" t="s">
        <v>182</v>
      </c>
      <c r="C84" s="2">
        <v>2014</v>
      </c>
      <c r="D84" s="43">
        <v>999.99</v>
      </c>
    </row>
    <row r="85" spans="1:4" s="7" customFormat="1" ht="12.75">
      <c r="A85" s="2">
        <v>4</v>
      </c>
      <c r="B85" s="1" t="s">
        <v>393</v>
      </c>
      <c r="C85" s="2">
        <v>2016</v>
      </c>
      <c r="D85" s="43">
        <v>650</v>
      </c>
    </row>
    <row r="86" spans="1:4" s="7" customFormat="1" ht="12.75" customHeight="1">
      <c r="A86" s="166" t="s">
        <v>0</v>
      </c>
      <c r="B86" s="167"/>
      <c r="C86" s="168"/>
      <c r="D86" s="54">
        <f>SUM(D82:D85)</f>
        <v>3608.33</v>
      </c>
    </row>
    <row r="87" spans="1:4" s="10" customFormat="1" ht="12.75">
      <c r="A87" s="48"/>
      <c r="B87" s="14"/>
      <c r="C87" s="21"/>
      <c r="D87" s="55"/>
    </row>
    <row r="88" spans="1:4" s="10" customFormat="1" ht="12.75">
      <c r="A88" s="49"/>
      <c r="B88" s="13"/>
      <c r="C88" s="15"/>
      <c r="D88" s="56"/>
    </row>
    <row r="89" spans="1:4" s="10" customFormat="1" ht="12.75">
      <c r="A89" s="161" t="s">
        <v>2</v>
      </c>
      <c r="B89" s="161"/>
      <c r="C89" s="161"/>
      <c r="D89" s="161"/>
    </row>
    <row r="90" spans="1:4" s="10" customFormat="1" ht="25.5">
      <c r="A90" s="3" t="s">
        <v>18</v>
      </c>
      <c r="B90" s="3" t="s">
        <v>26</v>
      </c>
      <c r="C90" s="3" t="s">
        <v>27</v>
      </c>
      <c r="D90" s="42" t="s">
        <v>28</v>
      </c>
    </row>
    <row r="91" spans="1:4" ht="12.75" customHeight="1">
      <c r="A91" s="162" t="s">
        <v>96</v>
      </c>
      <c r="B91" s="163"/>
      <c r="C91" s="163"/>
      <c r="D91" s="164"/>
    </row>
    <row r="92" spans="1:4" s="7" customFormat="1" ht="12.75">
      <c r="A92" s="2">
        <v>1</v>
      </c>
      <c r="B92" s="1" t="s">
        <v>328</v>
      </c>
      <c r="C92" s="2">
        <v>2013</v>
      </c>
      <c r="D92" s="43">
        <v>2739</v>
      </c>
    </row>
    <row r="93" spans="1:4" s="7" customFormat="1" ht="12.75">
      <c r="A93" s="2">
        <v>2</v>
      </c>
      <c r="B93" s="1" t="s">
        <v>328</v>
      </c>
      <c r="C93" s="2">
        <v>2013</v>
      </c>
      <c r="D93" s="43">
        <v>2739</v>
      </c>
    </row>
    <row r="94" spans="1:4" s="7" customFormat="1" ht="12.75">
      <c r="A94" s="2">
        <v>3</v>
      </c>
      <c r="B94" s="1" t="s">
        <v>194</v>
      </c>
      <c r="C94" s="2">
        <v>2014</v>
      </c>
      <c r="D94" s="43">
        <v>306.27</v>
      </c>
    </row>
    <row r="95" spans="1:4" s="7" customFormat="1" ht="12.75">
      <c r="A95" s="2">
        <v>4</v>
      </c>
      <c r="B95" s="1" t="s">
        <v>357</v>
      </c>
      <c r="C95" s="2">
        <v>2015</v>
      </c>
      <c r="D95" s="43">
        <v>2799</v>
      </c>
    </row>
    <row r="96" spans="1:4" s="7" customFormat="1" ht="12.75">
      <c r="A96" s="2">
        <v>5</v>
      </c>
      <c r="B96" s="1" t="s">
        <v>432</v>
      </c>
      <c r="C96" s="2">
        <v>2016</v>
      </c>
      <c r="D96" s="43">
        <v>499</v>
      </c>
    </row>
    <row r="97" spans="1:4" s="10" customFormat="1" ht="12.75" customHeight="1">
      <c r="A97" s="166" t="s">
        <v>0</v>
      </c>
      <c r="B97" s="167"/>
      <c r="C97" s="168"/>
      <c r="D97" s="44">
        <f>SUM(D92:D96)</f>
        <v>9082.27</v>
      </c>
    </row>
    <row r="98" spans="1:4" ht="13.5" customHeight="1">
      <c r="A98" s="165" t="s">
        <v>97</v>
      </c>
      <c r="B98" s="165"/>
      <c r="C98" s="165"/>
      <c r="D98" s="165"/>
    </row>
    <row r="99" spans="1:4" s="7" customFormat="1" ht="12.75">
      <c r="A99" s="2">
        <v>1</v>
      </c>
      <c r="B99" s="1" t="s">
        <v>346</v>
      </c>
      <c r="C99" s="2">
        <v>2015</v>
      </c>
      <c r="D99" s="43">
        <v>2499</v>
      </c>
    </row>
    <row r="100" spans="1:4" s="7" customFormat="1" ht="12.75">
      <c r="A100" s="2">
        <v>2</v>
      </c>
      <c r="B100" s="1" t="s">
        <v>115</v>
      </c>
      <c r="C100" s="2">
        <v>2015</v>
      </c>
      <c r="D100" s="43">
        <v>4200</v>
      </c>
    </row>
    <row r="101" spans="1:4" s="7" customFormat="1" ht="12.75">
      <c r="A101" s="2">
        <v>3</v>
      </c>
      <c r="B101" s="1" t="s">
        <v>351</v>
      </c>
      <c r="C101" s="2">
        <v>2013</v>
      </c>
      <c r="D101" s="43">
        <v>2145</v>
      </c>
    </row>
    <row r="102" spans="1:4" s="7" customFormat="1" ht="12.75">
      <c r="A102" s="2">
        <v>4</v>
      </c>
      <c r="B102" s="1" t="s">
        <v>116</v>
      </c>
      <c r="C102" s="2">
        <v>2013</v>
      </c>
      <c r="D102" s="43">
        <v>2899</v>
      </c>
    </row>
    <row r="103" spans="1:8" s="7" customFormat="1" ht="12.75">
      <c r="A103" s="2">
        <v>5</v>
      </c>
      <c r="B103" s="1" t="s">
        <v>350</v>
      </c>
      <c r="C103" s="2">
        <v>2013</v>
      </c>
      <c r="D103" s="43">
        <v>2899</v>
      </c>
      <c r="H103" s="11"/>
    </row>
    <row r="104" spans="1:4" s="11" customFormat="1" ht="13.5" customHeight="1">
      <c r="A104" s="166" t="s">
        <v>0</v>
      </c>
      <c r="B104" s="167"/>
      <c r="C104" s="168"/>
      <c r="D104" s="53">
        <f>SUM(D99:D103)</f>
        <v>14642</v>
      </c>
    </row>
    <row r="105" spans="1:8" s="11" customFormat="1" ht="13.5" customHeight="1">
      <c r="A105" s="165" t="s">
        <v>98</v>
      </c>
      <c r="B105" s="165"/>
      <c r="C105" s="165"/>
      <c r="D105" s="165"/>
      <c r="H105" s="94"/>
    </row>
    <row r="106" spans="1:8" s="7" customFormat="1" ht="12.75">
      <c r="A106" s="2">
        <v>1</v>
      </c>
      <c r="B106" s="1" t="s">
        <v>134</v>
      </c>
      <c r="C106" s="2">
        <v>2015</v>
      </c>
      <c r="D106" s="43">
        <v>6966.72</v>
      </c>
      <c r="H106" s="11"/>
    </row>
    <row r="107" spans="1:8" s="7" customFormat="1" ht="12.75">
      <c r="A107" s="2">
        <v>2</v>
      </c>
      <c r="B107" s="1" t="s">
        <v>135</v>
      </c>
      <c r="C107" s="2">
        <v>2015</v>
      </c>
      <c r="D107" s="43">
        <v>1195.56</v>
      </c>
      <c r="H107" s="11"/>
    </row>
    <row r="108" spans="1:8" s="7" customFormat="1" ht="12.75">
      <c r="A108" s="2">
        <v>3</v>
      </c>
      <c r="B108" s="1" t="s">
        <v>138</v>
      </c>
      <c r="C108" s="2">
        <v>2015</v>
      </c>
      <c r="D108" s="43">
        <v>8413.2</v>
      </c>
      <c r="H108" s="11"/>
    </row>
    <row r="109" spans="1:8" s="7" customFormat="1" ht="12.75">
      <c r="A109" s="2">
        <v>4</v>
      </c>
      <c r="B109" s="1" t="s">
        <v>114</v>
      </c>
      <c r="C109" s="2">
        <v>2013</v>
      </c>
      <c r="D109" s="43">
        <v>2767.5</v>
      </c>
      <c r="H109" s="11"/>
    </row>
    <row r="110" spans="1:8" s="7" customFormat="1" ht="12.75">
      <c r="A110" s="2">
        <v>5</v>
      </c>
      <c r="B110" s="1" t="s">
        <v>344</v>
      </c>
      <c r="C110" s="2">
        <v>2014</v>
      </c>
      <c r="D110" s="43">
        <v>6000</v>
      </c>
      <c r="H110" s="11"/>
    </row>
    <row r="111" spans="1:8" s="7" customFormat="1" ht="12.75">
      <c r="A111" s="2">
        <v>6</v>
      </c>
      <c r="B111" s="1" t="s">
        <v>139</v>
      </c>
      <c r="C111" s="2">
        <v>2013</v>
      </c>
      <c r="D111" s="43">
        <v>2590</v>
      </c>
      <c r="H111" s="11"/>
    </row>
    <row r="112" spans="1:8" s="7" customFormat="1" ht="12.75">
      <c r="A112" s="2">
        <v>7</v>
      </c>
      <c r="B112" s="1" t="s">
        <v>337</v>
      </c>
      <c r="C112" s="2">
        <v>2013</v>
      </c>
      <c r="D112" s="43">
        <v>2260</v>
      </c>
      <c r="H112" s="11"/>
    </row>
    <row r="113" spans="1:8" s="7" customFormat="1" ht="12.75">
      <c r="A113" s="2">
        <v>8</v>
      </c>
      <c r="B113" s="1" t="s">
        <v>140</v>
      </c>
      <c r="C113" s="2">
        <v>2013</v>
      </c>
      <c r="D113" s="43">
        <v>1849</v>
      </c>
      <c r="H113" s="11"/>
    </row>
    <row r="114" spans="1:8" s="7" customFormat="1" ht="12.75">
      <c r="A114" s="2">
        <v>9</v>
      </c>
      <c r="B114" s="1" t="s">
        <v>338</v>
      </c>
      <c r="C114" s="2">
        <v>2014</v>
      </c>
      <c r="D114" s="43">
        <v>7650</v>
      </c>
      <c r="H114" s="11"/>
    </row>
    <row r="115" spans="1:8" s="7" customFormat="1" ht="12.75">
      <c r="A115" s="2">
        <v>10</v>
      </c>
      <c r="B115" s="1" t="s">
        <v>339</v>
      </c>
      <c r="C115" s="2">
        <v>2015</v>
      </c>
      <c r="D115" s="43">
        <v>4059</v>
      </c>
      <c r="H115" s="11"/>
    </row>
    <row r="116" spans="1:8" s="7" customFormat="1" ht="12.75">
      <c r="A116" s="2">
        <v>11</v>
      </c>
      <c r="B116" s="1" t="s">
        <v>340</v>
      </c>
      <c r="C116" s="2">
        <v>2015</v>
      </c>
      <c r="D116" s="43">
        <v>211.56</v>
      </c>
      <c r="H116" s="11"/>
    </row>
    <row r="117" spans="1:8" s="7" customFormat="1" ht="12.75">
      <c r="A117" s="2">
        <v>12</v>
      </c>
      <c r="B117" s="1" t="s">
        <v>141</v>
      </c>
      <c r="C117" s="2">
        <v>2015</v>
      </c>
      <c r="D117" s="43">
        <v>398.52</v>
      </c>
      <c r="H117" s="11"/>
    </row>
    <row r="118" spans="1:8" s="7" customFormat="1" ht="12.75">
      <c r="A118" s="2">
        <v>13</v>
      </c>
      <c r="B118" s="1" t="s">
        <v>341</v>
      </c>
      <c r="C118" s="2">
        <v>2015</v>
      </c>
      <c r="D118" s="43">
        <v>3198</v>
      </c>
      <c r="H118" s="11"/>
    </row>
    <row r="119" spans="1:8" s="7" customFormat="1" ht="12.75">
      <c r="A119" s="2">
        <v>14</v>
      </c>
      <c r="B119" s="1" t="s">
        <v>342</v>
      </c>
      <c r="C119" s="2">
        <v>2015</v>
      </c>
      <c r="D119" s="43">
        <v>1499</v>
      </c>
      <c r="H119" s="11"/>
    </row>
    <row r="120" spans="1:8" s="7" customFormat="1" ht="12.75">
      <c r="A120" s="2">
        <v>15</v>
      </c>
      <c r="B120" s="1" t="s">
        <v>402</v>
      </c>
      <c r="C120" s="2">
        <v>2016</v>
      </c>
      <c r="D120" s="43">
        <v>390</v>
      </c>
      <c r="H120" s="11"/>
    </row>
    <row r="121" spans="1:8" s="7" customFormat="1" ht="12.75">
      <c r="A121" s="2">
        <v>16</v>
      </c>
      <c r="B121" s="1" t="s">
        <v>403</v>
      </c>
      <c r="C121" s="2">
        <v>2016</v>
      </c>
      <c r="D121" s="43">
        <v>738</v>
      </c>
      <c r="H121" s="11"/>
    </row>
    <row r="122" spans="1:8" s="7" customFormat="1" ht="12.75">
      <c r="A122" s="2">
        <v>17</v>
      </c>
      <c r="B122" s="1" t="s">
        <v>404</v>
      </c>
      <c r="C122" s="2">
        <v>2016</v>
      </c>
      <c r="D122" s="43">
        <v>5100</v>
      </c>
      <c r="H122" s="11"/>
    </row>
    <row r="123" spans="1:8" s="7" customFormat="1" ht="12.75">
      <c r="A123" s="2">
        <v>18</v>
      </c>
      <c r="B123" s="1" t="s">
        <v>405</v>
      </c>
      <c r="C123" s="2">
        <v>2016</v>
      </c>
      <c r="D123" s="43">
        <v>945</v>
      </c>
      <c r="H123" s="11"/>
    </row>
    <row r="124" spans="1:8" s="11" customFormat="1" ht="13.5" customHeight="1">
      <c r="A124" s="166" t="s">
        <v>0</v>
      </c>
      <c r="B124" s="167"/>
      <c r="C124" s="168"/>
      <c r="D124" s="53">
        <f>SUM(D106:D123)</f>
        <v>56231.06</v>
      </c>
      <c r="H124" s="10"/>
    </row>
    <row r="125" spans="1:8" s="11" customFormat="1" ht="13.5" customHeight="1">
      <c r="A125" s="165" t="s">
        <v>99</v>
      </c>
      <c r="B125" s="165"/>
      <c r="C125" s="165"/>
      <c r="D125" s="165"/>
      <c r="H125" s="94"/>
    </row>
    <row r="126" spans="1:8" s="11" customFormat="1" ht="13.5" customHeight="1">
      <c r="A126" s="2">
        <v>1</v>
      </c>
      <c r="B126" s="1" t="s">
        <v>179</v>
      </c>
      <c r="C126" s="2">
        <v>2013</v>
      </c>
      <c r="D126" s="43">
        <v>2899.8</v>
      </c>
      <c r="H126" s="7"/>
    </row>
    <row r="127" spans="1:8" s="11" customFormat="1" ht="13.5" customHeight="1">
      <c r="A127" s="2">
        <v>2</v>
      </c>
      <c r="B127" s="1" t="s">
        <v>171</v>
      </c>
      <c r="C127" s="2">
        <v>2013</v>
      </c>
      <c r="D127" s="43">
        <v>2767.5</v>
      </c>
      <c r="H127" s="7"/>
    </row>
    <row r="128" spans="1:4" s="11" customFormat="1" ht="13.5" customHeight="1">
      <c r="A128" s="2">
        <v>3</v>
      </c>
      <c r="B128" s="1" t="s">
        <v>172</v>
      </c>
      <c r="C128" s="2">
        <v>2015</v>
      </c>
      <c r="D128" s="43">
        <v>6966.72</v>
      </c>
    </row>
    <row r="129" spans="1:4" s="11" customFormat="1" ht="13.5" customHeight="1">
      <c r="A129" s="2">
        <v>4</v>
      </c>
      <c r="B129" s="1" t="s">
        <v>173</v>
      </c>
      <c r="C129" s="2">
        <v>2015</v>
      </c>
      <c r="D129" s="43">
        <v>1143.9</v>
      </c>
    </row>
    <row r="130" spans="1:4" s="11" customFormat="1" ht="13.5" customHeight="1">
      <c r="A130" s="2">
        <v>5</v>
      </c>
      <c r="B130" s="1" t="s">
        <v>174</v>
      </c>
      <c r="C130" s="2">
        <v>2015</v>
      </c>
      <c r="D130" s="43">
        <v>2706</v>
      </c>
    </row>
    <row r="131" spans="1:4" s="11" customFormat="1" ht="13.5" customHeight="1">
      <c r="A131" s="2">
        <v>6</v>
      </c>
      <c r="B131" s="1" t="s">
        <v>175</v>
      </c>
      <c r="C131" s="2">
        <v>2015</v>
      </c>
      <c r="D131" s="43">
        <v>211.56</v>
      </c>
    </row>
    <row r="132" spans="1:4" s="11" customFormat="1" ht="13.5" customHeight="1">
      <c r="A132" s="2">
        <v>7</v>
      </c>
      <c r="B132" s="1" t="s">
        <v>176</v>
      </c>
      <c r="C132" s="2">
        <v>2015</v>
      </c>
      <c r="D132" s="43">
        <v>398.52</v>
      </c>
    </row>
    <row r="133" spans="1:4" s="11" customFormat="1" ht="13.5" customHeight="1">
      <c r="A133" s="2">
        <v>8</v>
      </c>
      <c r="B133" s="1" t="s">
        <v>177</v>
      </c>
      <c r="C133" s="2">
        <v>2015</v>
      </c>
      <c r="D133" s="43">
        <v>8413.2</v>
      </c>
    </row>
    <row r="134" spans="1:4" s="11" customFormat="1" ht="13.5" customHeight="1">
      <c r="A134" s="2">
        <v>9</v>
      </c>
      <c r="B134" s="1" t="s">
        <v>178</v>
      </c>
      <c r="C134" s="2">
        <v>2015</v>
      </c>
      <c r="D134" s="43">
        <v>218.94</v>
      </c>
    </row>
    <row r="135" spans="1:4" s="11" customFormat="1" ht="13.5" customHeight="1">
      <c r="A135" s="2">
        <v>10</v>
      </c>
      <c r="B135" s="1" t="s">
        <v>390</v>
      </c>
      <c r="C135" s="2">
        <v>2016</v>
      </c>
      <c r="D135" s="43">
        <v>3000</v>
      </c>
    </row>
    <row r="136" spans="1:4" s="10" customFormat="1" ht="12.75" customHeight="1">
      <c r="A136" s="166" t="s">
        <v>0</v>
      </c>
      <c r="B136" s="167"/>
      <c r="C136" s="168"/>
      <c r="D136" s="53">
        <f>SUM(D126:D135)</f>
        <v>28726.14</v>
      </c>
    </row>
    <row r="137" spans="1:4" s="10" customFormat="1" ht="12.75" customHeight="1">
      <c r="A137" s="165" t="s">
        <v>100</v>
      </c>
      <c r="B137" s="165"/>
      <c r="C137" s="165"/>
      <c r="D137" s="165"/>
    </row>
    <row r="138" spans="1:4" s="11" customFormat="1" ht="13.5" customHeight="1">
      <c r="A138" s="2">
        <v>1</v>
      </c>
      <c r="B138" s="1" t="s">
        <v>335</v>
      </c>
      <c r="C138" s="2">
        <v>2013</v>
      </c>
      <c r="D138" s="43">
        <v>1469.28</v>
      </c>
    </row>
    <row r="139" spans="1:4" s="11" customFormat="1" ht="13.5" customHeight="1">
      <c r="A139" s="2">
        <v>2</v>
      </c>
      <c r="B139" s="1" t="s">
        <v>336</v>
      </c>
      <c r="C139" s="2">
        <v>2016</v>
      </c>
      <c r="D139" s="43">
        <v>3300</v>
      </c>
    </row>
    <row r="140" spans="1:4" ht="12.75" customHeight="1">
      <c r="A140" s="166" t="s">
        <v>0</v>
      </c>
      <c r="B140" s="167"/>
      <c r="C140" s="168"/>
      <c r="D140" s="44">
        <f>SUM(D138:D139)</f>
        <v>4769.28</v>
      </c>
    </row>
    <row r="141" spans="1:4" ht="12.75" customHeight="1">
      <c r="A141" s="165" t="s">
        <v>101</v>
      </c>
      <c r="B141" s="165"/>
      <c r="C141" s="165"/>
      <c r="D141" s="165"/>
    </row>
    <row r="142" spans="1:4" s="11" customFormat="1" ht="13.5" customHeight="1">
      <c r="A142" s="2">
        <v>1</v>
      </c>
      <c r="B142" s="1" t="s">
        <v>380</v>
      </c>
      <c r="C142" s="2"/>
      <c r="D142" s="43">
        <v>2099</v>
      </c>
    </row>
    <row r="143" spans="1:4" s="7" customFormat="1" ht="12.75" customHeight="1">
      <c r="A143" s="166" t="s">
        <v>0</v>
      </c>
      <c r="B143" s="167"/>
      <c r="C143" s="168"/>
      <c r="D143" s="44">
        <f>SUM(D142)</f>
        <v>2099</v>
      </c>
    </row>
    <row r="144" spans="1:4" s="7" customFormat="1" ht="12.75" customHeight="1">
      <c r="A144" s="165" t="s">
        <v>102</v>
      </c>
      <c r="B144" s="165"/>
      <c r="C144" s="165"/>
      <c r="D144" s="165"/>
    </row>
    <row r="145" spans="1:4" s="11" customFormat="1" ht="13.5" customHeight="1">
      <c r="A145" s="2">
        <v>1</v>
      </c>
      <c r="B145" s="1" t="s">
        <v>181</v>
      </c>
      <c r="C145" s="2">
        <v>2014</v>
      </c>
      <c r="D145" s="43">
        <v>648.01</v>
      </c>
    </row>
    <row r="146" spans="1:4" ht="12.75">
      <c r="A146" s="166" t="s">
        <v>0</v>
      </c>
      <c r="B146" s="167"/>
      <c r="C146" s="168"/>
      <c r="D146" s="54">
        <f>SUM(D145:D145)</f>
        <v>648.01</v>
      </c>
    </row>
    <row r="147" spans="1:4" ht="14.25" customHeight="1">
      <c r="A147" s="161" t="s">
        <v>433</v>
      </c>
      <c r="B147" s="161"/>
      <c r="C147" s="161"/>
      <c r="D147" s="161"/>
    </row>
    <row r="148" spans="1:4" ht="25.5">
      <c r="A148" s="3" t="s">
        <v>18</v>
      </c>
      <c r="B148" s="3" t="s">
        <v>26</v>
      </c>
      <c r="C148" s="3" t="s">
        <v>27</v>
      </c>
      <c r="D148" s="42" t="s">
        <v>28</v>
      </c>
    </row>
    <row r="149" spans="1:4" ht="12.75">
      <c r="A149" s="162" t="s">
        <v>96</v>
      </c>
      <c r="B149" s="163"/>
      <c r="C149" s="163"/>
      <c r="D149" s="164"/>
    </row>
    <row r="150" spans="1:4" s="7" customFormat="1" ht="12.75">
      <c r="A150" s="2">
        <v>1</v>
      </c>
      <c r="B150" s="1" t="s">
        <v>434</v>
      </c>
      <c r="C150" s="2">
        <v>2016</v>
      </c>
      <c r="D150" s="43">
        <v>9000</v>
      </c>
    </row>
    <row r="151" spans="1:4" ht="12.75">
      <c r="A151" s="166" t="s">
        <v>0</v>
      </c>
      <c r="B151" s="167"/>
      <c r="C151" s="168"/>
      <c r="D151" s="44">
        <f>SUM(D150:D150)</f>
        <v>9000</v>
      </c>
    </row>
    <row r="152" spans="1:4" ht="12.75">
      <c r="A152" s="46"/>
      <c r="C152" s="50"/>
      <c r="D152" s="57"/>
    </row>
    <row r="153" spans="1:4" ht="12.75">
      <c r="A153" s="46"/>
      <c r="C153" s="50"/>
      <c r="D153" s="57"/>
    </row>
    <row r="154" spans="1:4" ht="12.75">
      <c r="A154" s="46"/>
      <c r="B154" s="159" t="s">
        <v>29</v>
      </c>
      <c r="C154" s="160"/>
      <c r="D154" s="58">
        <f>SUM(D86+D80+D76+D65+D52+D37+D27)</f>
        <v>185830.03</v>
      </c>
    </row>
    <row r="155" spans="1:4" ht="12.75">
      <c r="A155" s="46"/>
      <c r="B155" s="159" t="s">
        <v>30</v>
      </c>
      <c r="C155" s="160"/>
      <c r="D155" s="58">
        <f>SUM(D146+D143+D140+D136+D124+D104+D97)</f>
        <v>116197.76</v>
      </c>
    </row>
    <row r="156" spans="1:4" ht="12.75">
      <c r="A156" s="46"/>
      <c r="B156" s="159" t="s">
        <v>435</v>
      </c>
      <c r="C156" s="160"/>
      <c r="D156" s="58">
        <f>SUM(D151)</f>
        <v>9000</v>
      </c>
    </row>
    <row r="157" spans="1:4" ht="12.75">
      <c r="A157" s="46"/>
      <c r="C157" s="50"/>
      <c r="D157" s="57"/>
    </row>
    <row r="158" spans="1:4" ht="12.75">
      <c r="A158" s="46"/>
      <c r="C158" s="50"/>
      <c r="D158" s="57"/>
    </row>
    <row r="159" spans="1:4" ht="12.75">
      <c r="A159" s="46"/>
      <c r="C159" s="50"/>
      <c r="D159" s="57"/>
    </row>
    <row r="160" spans="1:4" ht="12.75">
      <c r="A160" s="46"/>
      <c r="C160" s="50"/>
      <c r="D160" s="57"/>
    </row>
    <row r="161" spans="1:4" ht="12.75">
      <c r="A161" s="46"/>
      <c r="C161" s="50"/>
      <c r="D161" s="57"/>
    </row>
    <row r="162" spans="1:4" ht="12.75">
      <c r="A162" s="46"/>
      <c r="C162" s="50"/>
      <c r="D162" s="57"/>
    </row>
    <row r="163" spans="1:4" ht="12.75">
      <c r="A163" s="46"/>
      <c r="C163" s="50"/>
      <c r="D163" s="57"/>
    </row>
    <row r="164" spans="1:4" ht="12.75">
      <c r="A164" s="46"/>
      <c r="C164" s="50"/>
      <c r="D164" s="57"/>
    </row>
    <row r="165" spans="1:4" ht="12.75">
      <c r="A165" s="46"/>
      <c r="C165" s="50"/>
      <c r="D165" s="57"/>
    </row>
    <row r="166" spans="1:4" ht="12.75">
      <c r="A166" s="46"/>
      <c r="C166" s="50"/>
      <c r="D166" s="57"/>
    </row>
    <row r="167" spans="1:4" ht="12.75">
      <c r="A167" s="46"/>
      <c r="C167" s="50"/>
      <c r="D167" s="57"/>
    </row>
    <row r="168" spans="1:4" ht="12.75">
      <c r="A168" s="46"/>
      <c r="C168" s="50"/>
      <c r="D168" s="57"/>
    </row>
    <row r="169" spans="1:4" ht="12.75">
      <c r="A169" s="46"/>
      <c r="C169" s="50"/>
      <c r="D169" s="57"/>
    </row>
    <row r="170" spans="1:4" ht="12.75">
      <c r="A170" s="46"/>
      <c r="C170" s="50"/>
      <c r="D170" s="57"/>
    </row>
    <row r="171" spans="1:4" ht="12.75">
      <c r="A171" s="46"/>
      <c r="C171" s="50"/>
      <c r="D171" s="57"/>
    </row>
    <row r="172" spans="1:4" ht="12.75">
      <c r="A172" s="46"/>
      <c r="C172" s="50"/>
      <c r="D172" s="57"/>
    </row>
    <row r="173" spans="1:4" ht="12.75">
      <c r="A173" s="46"/>
      <c r="C173" s="50"/>
      <c r="D173" s="57"/>
    </row>
    <row r="174" spans="1:4" ht="12.75">
      <c r="A174" s="46"/>
      <c r="C174" s="50"/>
      <c r="D174" s="57"/>
    </row>
    <row r="175" spans="1:4" s="10" customFormat="1" ht="12.75">
      <c r="A175" s="46"/>
      <c r="B175" s="46"/>
      <c r="C175" s="50"/>
      <c r="D175" s="57"/>
    </row>
    <row r="176" spans="1:4" s="10" customFormat="1" ht="12.75">
      <c r="A176" s="46"/>
      <c r="B176" s="46"/>
      <c r="C176" s="50"/>
      <c r="D176" s="57"/>
    </row>
    <row r="177" spans="1:4" s="10" customFormat="1" ht="12.75">
      <c r="A177" s="46"/>
      <c r="B177" s="46"/>
      <c r="C177" s="50"/>
      <c r="D177" s="57"/>
    </row>
    <row r="178" spans="1:4" s="10" customFormat="1" ht="12.75">
      <c r="A178" s="46"/>
      <c r="B178" s="46"/>
      <c r="C178" s="50"/>
      <c r="D178" s="57"/>
    </row>
    <row r="179" spans="1:4" s="10" customFormat="1" ht="12.75">
      <c r="A179" s="46"/>
      <c r="B179" s="46"/>
      <c r="C179" s="50"/>
      <c r="D179" s="57"/>
    </row>
    <row r="180" spans="1:4" s="10" customFormat="1" ht="12.75">
      <c r="A180" s="46"/>
      <c r="B180" s="46"/>
      <c r="C180" s="50"/>
      <c r="D180" s="57"/>
    </row>
    <row r="181" spans="1:4" s="10" customFormat="1" ht="12.75">
      <c r="A181" s="46"/>
      <c r="B181" s="46"/>
      <c r="C181" s="50"/>
      <c r="D181" s="57"/>
    </row>
    <row r="182" spans="1:4" s="10" customFormat="1" ht="12.75">
      <c r="A182" s="46"/>
      <c r="B182" s="46"/>
      <c r="C182" s="50"/>
      <c r="D182" s="57"/>
    </row>
    <row r="183" spans="1:4" s="10" customFormat="1" ht="12.75">
      <c r="A183" s="46"/>
      <c r="B183" s="46"/>
      <c r="C183" s="50"/>
      <c r="D183" s="57"/>
    </row>
    <row r="184" spans="1:4" s="10" customFormat="1" ht="12.75">
      <c r="A184" s="46"/>
      <c r="B184" s="46"/>
      <c r="C184" s="50"/>
      <c r="D184" s="57"/>
    </row>
    <row r="185" spans="1:4" s="10" customFormat="1" ht="12.75">
      <c r="A185" s="46"/>
      <c r="B185" s="46"/>
      <c r="C185" s="50"/>
      <c r="D185" s="57"/>
    </row>
    <row r="186" spans="1:4" s="10" customFormat="1" ht="12.75">
      <c r="A186" s="46"/>
      <c r="B186" s="46"/>
      <c r="C186" s="50"/>
      <c r="D186" s="57"/>
    </row>
    <row r="187" spans="1:4" s="10" customFormat="1" ht="12.75">
      <c r="A187" s="46"/>
      <c r="B187" s="46"/>
      <c r="C187" s="50"/>
      <c r="D187" s="57"/>
    </row>
    <row r="188" spans="1:4" s="10" customFormat="1" ht="12.75">
      <c r="A188" s="46"/>
      <c r="B188" s="46"/>
      <c r="C188" s="50"/>
      <c r="D188" s="57"/>
    </row>
    <row r="189" spans="1:4" s="10" customFormat="1" ht="12.75">
      <c r="A189" s="46"/>
      <c r="B189" s="46"/>
      <c r="C189" s="50"/>
      <c r="D189" s="57"/>
    </row>
    <row r="190" spans="1:4" s="10" customFormat="1" ht="12.75">
      <c r="A190" s="46"/>
      <c r="B190" s="46"/>
      <c r="C190" s="50"/>
      <c r="D190" s="57"/>
    </row>
    <row r="191" spans="1:4" s="10" customFormat="1" ht="12.75">
      <c r="A191" s="46"/>
      <c r="B191" s="46"/>
      <c r="C191" s="50"/>
      <c r="D191" s="57"/>
    </row>
    <row r="192" spans="1:4" s="10" customFormat="1" ht="12.75">
      <c r="A192" s="46"/>
      <c r="B192" s="46"/>
      <c r="C192" s="50"/>
      <c r="D192" s="57"/>
    </row>
    <row r="193" spans="1:4" s="10" customFormat="1" ht="12.75">
      <c r="A193" s="46"/>
      <c r="B193" s="46"/>
      <c r="C193" s="50"/>
      <c r="D193" s="57"/>
    </row>
    <row r="194" spans="1:4" s="10" customFormat="1" ht="12.75">
      <c r="A194" s="46"/>
      <c r="B194" s="46"/>
      <c r="C194" s="50"/>
      <c r="D194" s="57"/>
    </row>
    <row r="195" spans="1:4" s="10" customFormat="1" ht="12.75">
      <c r="A195" s="46"/>
      <c r="B195" s="46"/>
      <c r="C195" s="50"/>
      <c r="D195" s="57"/>
    </row>
    <row r="196" spans="1:4" s="10" customFormat="1" ht="12.75">
      <c r="A196" s="46"/>
      <c r="B196" s="46"/>
      <c r="C196" s="50"/>
      <c r="D196" s="57"/>
    </row>
    <row r="197" spans="1:4" s="10" customFormat="1" ht="12.75">
      <c r="A197" s="46"/>
      <c r="B197" s="46"/>
      <c r="C197" s="50"/>
      <c r="D197" s="57"/>
    </row>
    <row r="198" spans="1:4" s="10" customFormat="1" ht="12.75">
      <c r="A198" s="46"/>
      <c r="B198" s="46"/>
      <c r="C198" s="50"/>
      <c r="D198" s="57"/>
    </row>
    <row r="199" spans="1:4" s="10" customFormat="1" ht="12.75">
      <c r="A199" s="46"/>
      <c r="B199" s="46"/>
      <c r="C199" s="50"/>
      <c r="D199" s="57"/>
    </row>
    <row r="200" spans="1:4" s="10" customFormat="1" ht="12.75">
      <c r="A200" s="46"/>
      <c r="B200" s="46"/>
      <c r="C200" s="50"/>
      <c r="D200" s="57"/>
    </row>
    <row r="201" spans="1:4" s="10" customFormat="1" ht="12.75">
      <c r="A201" s="46"/>
      <c r="B201" s="46"/>
      <c r="C201" s="50"/>
      <c r="D201" s="57"/>
    </row>
    <row r="202" spans="1:4" s="10" customFormat="1" ht="12.75">
      <c r="A202" s="46"/>
      <c r="B202" s="46"/>
      <c r="C202" s="50"/>
      <c r="D202" s="57"/>
    </row>
    <row r="203" spans="1:4" s="10" customFormat="1" ht="18" customHeight="1">
      <c r="A203" s="46"/>
      <c r="B203" s="46"/>
      <c r="C203" s="50"/>
      <c r="D203" s="57"/>
    </row>
    <row r="204" spans="1:4" ht="12.75">
      <c r="A204" s="46"/>
      <c r="C204" s="50"/>
      <c r="D204" s="57"/>
    </row>
    <row r="205" spans="1:4" s="10" customFormat="1" ht="12.75">
      <c r="A205" s="46"/>
      <c r="B205" s="46"/>
      <c r="C205" s="50"/>
      <c r="D205" s="57"/>
    </row>
    <row r="206" spans="1:4" s="10" customFormat="1" ht="12.75">
      <c r="A206" s="46"/>
      <c r="B206" s="46"/>
      <c r="C206" s="50"/>
      <c r="D206" s="57"/>
    </row>
    <row r="207" spans="1:4" s="10" customFormat="1" ht="12.75">
      <c r="A207" s="46"/>
      <c r="B207" s="46"/>
      <c r="C207" s="50"/>
      <c r="D207" s="57"/>
    </row>
    <row r="208" spans="1:4" s="10" customFormat="1" ht="18" customHeight="1">
      <c r="A208" s="46"/>
      <c r="B208" s="46"/>
      <c r="C208" s="50"/>
      <c r="D208" s="57"/>
    </row>
    <row r="209" spans="1:4" ht="12.75">
      <c r="A209" s="46"/>
      <c r="C209" s="50"/>
      <c r="D209" s="57"/>
    </row>
    <row r="210" spans="1:4" ht="14.25" customHeight="1">
      <c r="A210" s="46"/>
      <c r="C210" s="50"/>
      <c r="D210" s="57"/>
    </row>
    <row r="211" spans="1:4" ht="14.25" customHeight="1">
      <c r="A211" s="46"/>
      <c r="C211" s="50"/>
      <c r="D211" s="57"/>
    </row>
    <row r="212" spans="1:4" ht="14.25" customHeight="1">
      <c r="A212" s="46"/>
      <c r="C212" s="50"/>
      <c r="D212" s="57"/>
    </row>
    <row r="213" spans="1:4" ht="12.75">
      <c r="A213" s="46"/>
      <c r="C213" s="50"/>
      <c r="D213" s="57"/>
    </row>
    <row r="214" spans="1:4" ht="14.25" customHeight="1">
      <c r="A214" s="46"/>
      <c r="C214" s="50"/>
      <c r="D214" s="57"/>
    </row>
    <row r="215" spans="1:4" ht="12.75">
      <c r="A215" s="46"/>
      <c r="C215" s="50"/>
      <c r="D215" s="57"/>
    </row>
    <row r="216" spans="1:4" ht="14.25" customHeight="1">
      <c r="A216" s="46"/>
      <c r="C216" s="50"/>
      <c r="D216" s="57"/>
    </row>
    <row r="217" spans="1:4" ht="12.75">
      <c r="A217" s="46"/>
      <c r="C217" s="50"/>
      <c r="D217" s="57"/>
    </row>
    <row r="218" spans="1:4" s="10" customFormat="1" ht="30" customHeight="1">
      <c r="A218" s="46"/>
      <c r="B218" s="46"/>
      <c r="C218" s="50"/>
      <c r="D218" s="57"/>
    </row>
    <row r="219" spans="1:4" s="10" customFormat="1" ht="12.75">
      <c r="A219" s="46"/>
      <c r="B219" s="46"/>
      <c r="C219" s="50"/>
      <c r="D219" s="57"/>
    </row>
    <row r="220" spans="1:4" s="10" customFormat="1" ht="12.75">
      <c r="A220" s="46"/>
      <c r="B220" s="46"/>
      <c r="C220" s="50"/>
      <c r="D220" s="57"/>
    </row>
    <row r="221" spans="1:4" s="10" customFormat="1" ht="12.75">
      <c r="A221" s="46"/>
      <c r="B221" s="46"/>
      <c r="C221" s="50"/>
      <c r="D221" s="57"/>
    </row>
    <row r="222" spans="1:4" s="10" customFormat="1" ht="12.75">
      <c r="A222" s="46"/>
      <c r="B222" s="46"/>
      <c r="C222" s="50"/>
      <c r="D222" s="57"/>
    </row>
    <row r="223" spans="1:4" s="10" customFormat="1" ht="12.75">
      <c r="A223" s="46"/>
      <c r="B223" s="46"/>
      <c r="C223" s="50"/>
      <c r="D223" s="57"/>
    </row>
    <row r="224" spans="1:4" s="10" customFormat="1" ht="12.75">
      <c r="A224" s="46"/>
      <c r="B224" s="46"/>
      <c r="C224" s="50"/>
      <c r="D224" s="57"/>
    </row>
    <row r="225" spans="1:4" s="10" customFormat="1" ht="12.75">
      <c r="A225" s="46"/>
      <c r="B225" s="46"/>
      <c r="C225" s="50"/>
      <c r="D225" s="57"/>
    </row>
    <row r="226" spans="1:4" s="10" customFormat="1" ht="12.75">
      <c r="A226" s="46"/>
      <c r="B226" s="46"/>
      <c r="C226" s="50"/>
      <c r="D226" s="57"/>
    </row>
    <row r="227" spans="1:4" s="10" customFormat="1" ht="12.75">
      <c r="A227" s="46"/>
      <c r="B227" s="46"/>
      <c r="C227" s="50"/>
      <c r="D227" s="57"/>
    </row>
    <row r="228" spans="1:4" s="10" customFormat="1" ht="12.75">
      <c r="A228" s="46"/>
      <c r="B228" s="46"/>
      <c r="C228" s="50"/>
      <c r="D228" s="57"/>
    </row>
    <row r="229" spans="1:4" s="10" customFormat="1" ht="12.75">
      <c r="A229" s="46"/>
      <c r="B229" s="46"/>
      <c r="C229" s="50"/>
      <c r="D229" s="57"/>
    </row>
    <row r="230" spans="1:4" s="10" customFormat="1" ht="12.75">
      <c r="A230" s="46"/>
      <c r="B230" s="46"/>
      <c r="C230" s="50"/>
      <c r="D230" s="57"/>
    </row>
    <row r="231" spans="1:4" s="10" customFormat="1" ht="12.75">
      <c r="A231" s="46"/>
      <c r="B231" s="46"/>
      <c r="C231" s="50"/>
      <c r="D231" s="57"/>
    </row>
    <row r="232" spans="1:4" s="10" customFormat="1" ht="12.75">
      <c r="A232" s="46"/>
      <c r="B232" s="46"/>
      <c r="C232" s="50"/>
      <c r="D232" s="57"/>
    </row>
    <row r="233" spans="1:4" ht="12.75">
      <c r="A233" s="46"/>
      <c r="C233" s="50"/>
      <c r="D233" s="57"/>
    </row>
    <row r="234" spans="1:4" ht="12.75">
      <c r="A234" s="46"/>
      <c r="C234" s="50"/>
      <c r="D234" s="57"/>
    </row>
    <row r="235" spans="1:4" ht="18" customHeight="1">
      <c r="A235" s="46"/>
      <c r="C235" s="50"/>
      <c r="D235" s="57"/>
    </row>
    <row r="236" spans="1:4" ht="20.25" customHeight="1">
      <c r="A236" s="46"/>
      <c r="C236" s="50"/>
      <c r="D236" s="57"/>
    </row>
    <row r="237" spans="1:4" ht="12.75">
      <c r="A237" s="46"/>
      <c r="C237" s="50"/>
      <c r="D237" s="57"/>
    </row>
    <row r="238" spans="1:4" ht="12.75">
      <c r="A238" s="46"/>
      <c r="C238" s="50"/>
      <c r="D238" s="57"/>
    </row>
    <row r="239" spans="1:4" ht="12.75">
      <c r="A239" s="46"/>
      <c r="C239" s="50"/>
      <c r="D239" s="57"/>
    </row>
    <row r="240" spans="1:4" ht="12.75">
      <c r="A240" s="46"/>
      <c r="C240" s="50"/>
      <c r="D240" s="57"/>
    </row>
    <row r="241" spans="1:4" ht="12.75">
      <c r="A241" s="46"/>
      <c r="C241" s="50"/>
      <c r="D241" s="57"/>
    </row>
    <row r="242" spans="1:4" ht="12.75">
      <c r="A242" s="46"/>
      <c r="C242" s="50"/>
      <c r="D242" s="57"/>
    </row>
    <row r="243" spans="1:4" ht="12.75">
      <c r="A243" s="46"/>
      <c r="C243" s="50"/>
      <c r="D243" s="57"/>
    </row>
    <row r="244" spans="1:4" ht="12.75">
      <c r="A244" s="46"/>
      <c r="C244" s="50"/>
      <c r="D244" s="57"/>
    </row>
    <row r="245" spans="1:4" ht="12.75">
      <c r="A245" s="46"/>
      <c r="C245" s="50"/>
      <c r="D245" s="57"/>
    </row>
    <row r="246" spans="1:4" ht="12.75">
      <c r="A246" s="46"/>
      <c r="C246" s="50"/>
      <c r="D246" s="57"/>
    </row>
    <row r="247" spans="1:4" ht="12.75">
      <c r="A247" s="46"/>
      <c r="C247" s="50"/>
      <c r="D247" s="57"/>
    </row>
    <row r="248" spans="1:4" ht="12.75">
      <c r="A248" s="46"/>
      <c r="C248" s="50"/>
      <c r="D248" s="57"/>
    </row>
    <row r="249" spans="1:4" ht="12.75">
      <c r="A249" s="46"/>
      <c r="C249" s="50"/>
      <c r="D249" s="57"/>
    </row>
    <row r="250" spans="1:4" ht="12.75">
      <c r="A250" s="46"/>
      <c r="C250" s="50"/>
      <c r="D250" s="57"/>
    </row>
    <row r="251" spans="1:4" ht="12.75">
      <c r="A251" s="46"/>
      <c r="C251" s="50"/>
      <c r="D251" s="57"/>
    </row>
    <row r="252" spans="1:4" ht="12.75">
      <c r="A252" s="46"/>
      <c r="C252" s="50"/>
      <c r="D252" s="57"/>
    </row>
    <row r="253" spans="1:4" ht="12.75">
      <c r="A253" s="46"/>
      <c r="C253" s="50"/>
      <c r="D253" s="57"/>
    </row>
    <row r="254" spans="1:4" ht="12.75">
      <c r="A254" s="46"/>
      <c r="C254" s="50"/>
      <c r="D254" s="57"/>
    </row>
    <row r="255" spans="1:4" ht="12.75">
      <c r="A255" s="46"/>
      <c r="C255" s="50"/>
      <c r="D255" s="57"/>
    </row>
    <row r="256" spans="1:4" ht="12.75">
      <c r="A256" s="46"/>
      <c r="C256" s="50"/>
      <c r="D256" s="57"/>
    </row>
    <row r="257" spans="1:4" ht="12.75">
      <c r="A257" s="46"/>
      <c r="C257" s="50"/>
      <c r="D257" s="57"/>
    </row>
    <row r="258" spans="1:4" ht="12.75">
      <c r="A258" s="46"/>
      <c r="C258" s="50"/>
      <c r="D258" s="57"/>
    </row>
    <row r="259" spans="1:4" ht="12.75">
      <c r="A259" s="46"/>
      <c r="C259" s="50"/>
      <c r="D259" s="57"/>
    </row>
    <row r="260" spans="1:4" ht="12.75">
      <c r="A260" s="46"/>
      <c r="C260" s="50"/>
      <c r="D260" s="57"/>
    </row>
    <row r="261" spans="1:4" ht="12.75">
      <c r="A261" s="46"/>
      <c r="C261" s="50"/>
      <c r="D261" s="57"/>
    </row>
    <row r="262" spans="1:4" ht="12.75">
      <c r="A262" s="46"/>
      <c r="C262" s="50"/>
      <c r="D262" s="57"/>
    </row>
    <row r="263" spans="1:4" ht="12.75">
      <c r="A263" s="46"/>
      <c r="C263" s="50"/>
      <c r="D263" s="57"/>
    </row>
    <row r="264" spans="1:4" ht="12.75">
      <c r="A264" s="46"/>
      <c r="C264" s="50"/>
      <c r="D264" s="57"/>
    </row>
    <row r="265" spans="1:4" ht="12.75">
      <c r="A265" s="46"/>
      <c r="C265" s="50"/>
      <c r="D265" s="57"/>
    </row>
    <row r="266" spans="1:4" ht="12.75">
      <c r="A266" s="46"/>
      <c r="C266" s="50"/>
      <c r="D266" s="57"/>
    </row>
    <row r="267" spans="1:4" ht="12.75">
      <c r="A267" s="46"/>
      <c r="C267" s="50"/>
      <c r="D267" s="57"/>
    </row>
    <row r="268" spans="1:4" ht="12.75">
      <c r="A268" s="46"/>
      <c r="C268" s="50"/>
      <c r="D268" s="57"/>
    </row>
    <row r="269" spans="1:4" ht="12.75">
      <c r="A269" s="46"/>
      <c r="C269" s="50"/>
      <c r="D269" s="57"/>
    </row>
    <row r="270" spans="1:4" ht="12.75">
      <c r="A270" s="46"/>
      <c r="C270" s="50"/>
      <c r="D270" s="57"/>
    </row>
    <row r="271" spans="1:4" ht="12.75">
      <c r="A271" s="46"/>
      <c r="C271" s="50"/>
      <c r="D271" s="57"/>
    </row>
    <row r="272" spans="1:4" ht="12.75">
      <c r="A272" s="46"/>
      <c r="C272" s="50"/>
      <c r="D272" s="57"/>
    </row>
    <row r="273" spans="1:4" ht="12.75">
      <c r="A273" s="46"/>
      <c r="C273" s="50"/>
      <c r="D273" s="57"/>
    </row>
    <row r="274" spans="1:4" ht="12.75">
      <c r="A274" s="46"/>
      <c r="C274" s="50"/>
      <c r="D274" s="57"/>
    </row>
    <row r="275" spans="1:4" ht="12.75">
      <c r="A275" s="46"/>
      <c r="C275" s="50"/>
      <c r="D275" s="57"/>
    </row>
    <row r="276" spans="1:4" ht="12.75">
      <c r="A276" s="46"/>
      <c r="C276" s="50"/>
      <c r="D276" s="57"/>
    </row>
    <row r="277" spans="1:4" ht="12.75">
      <c r="A277" s="46"/>
      <c r="C277" s="50"/>
      <c r="D277" s="57"/>
    </row>
    <row r="278" spans="1:4" ht="12.75">
      <c r="A278" s="46"/>
      <c r="C278" s="50"/>
      <c r="D278" s="57"/>
    </row>
    <row r="279" spans="1:4" ht="12.75">
      <c r="A279" s="46"/>
      <c r="C279" s="50"/>
      <c r="D279" s="57"/>
    </row>
    <row r="280" spans="1:4" ht="12.75">
      <c r="A280" s="46"/>
      <c r="C280" s="50"/>
      <c r="D280" s="57"/>
    </row>
    <row r="281" spans="1:4" ht="12.75">
      <c r="A281" s="46"/>
      <c r="C281" s="50"/>
      <c r="D281" s="57"/>
    </row>
    <row r="282" spans="1:4" ht="12.75">
      <c r="A282" s="46"/>
      <c r="C282" s="50"/>
      <c r="D282" s="57"/>
    </row>
    <row r="283" spans="1:4" ht="12.75">
      <c r="A283" s="46"/>
      <c r="C283" s="50"/>
      <c r="D283" s="57"/>
    </row>
    <row r="284" spans="1:4" ht="12.75">
      <c r="A284" s="46"/>
      <c r="C284" s="50"/>
      <c r="D284" s="57"/>
    </row>
    <row r="285" spans="1:4" ht="12.75">
      <c r="A285" s="46"/>
      <c r="C285" s="50"/>
      <c r="D285" s="57"/>
    </row>
    <row r="286" spans="1:4" ht="12.75">
      <c r="A286" s="46"/>
      <c r="C286" s="50"/>
      <c r="D286" s="57"/>
    </row>
    <row r="287" spans="1:4" ht="12.75">
      <c r="A287" s="46"/>
      <c r="C287" s="50"/>
      <c r="D287" s="57"/>
    </row>
    <row r="288" spans="1:4" ht="12.75">
      <c r="A288" s="46"/>
      <c r="C288" s="50"/>
      <c r="D288" s="57"/>
    </row>
    <row r="289" spans="1:4" ht="12.75">
      <c r="A289" s="46"/>
      <c r="C289" s="50"/>
      <c r="D289" s="57"/>
    </row>
    <row r="290" spans="1:4" ht="12.75">
      <c r="A290" s="46"/>
      <c r="C290" s="50"/>
      <c r="D290" s="57"/>
    </row>
    <row r="291" spans="1:4" ht="12.75">
      <c r="A291" s="46"/>
      <c r="C291" s="50"/>
      <c r="D291" s="57"/>
    </row>
    <row r="292" spans="1:4" ht="12.75">
      <c r="A292" s="46"/>
      <c r="C292" s="50"/>
      <c r="D292" s="57"/>
    </row>
    <row r="293" spans="1:4" ht="12.75">
      <c r="A293" s="46"/>
      <c r="C293" s="50"/>
      <c r="D293" s="57"/>
    </row>
    <row r="294" spans="1:4" ht="12.75">
      <c r="A294" s="46"/>
      <c r="C294" s="50"/>
      <c r="D294" s="57"/>
    </row>
    <row r="295" spans="1:4" ht="12.75">
      <c r="A295" s="46"/>
      <c r="C295" s="50"/>
      <c r="D295" s="57"/>
    </row>
    <row r="296" spans="1:4" ht="12.75">
      <c r="A296" s="46"/>
      <c r="C296" s="50"/>
      <c r="D296" s="57"/>
    </row>
    <row r="297" spans="1:4" ht="12.75">
      <c r="A297" s="46"/>
      <c r="C297" s="50"/>
      <c r="D297" s="57"/>
    </row>
    <row r="298" spans="1:4" ht="12.75">
      <c r="A298" s="46"/>
      <c r="C298" s="50"/>
      <c r="D298" s="57"/>
    </row>
    <row r="299" spans="1:4" ht="12.75">
      <c r="A299" s="46"/>
      <c r="C299" s="50"/>
      <c r="D299" s="57"/>
    </row>
    <row r="300" spans="1:4" ht="12.75">
      <c r="A300" s="46"/>
      <c r="C300" s="50"/>
      <c r="D300" s="57"/>
    </row>
    <row r="301" spans="1:4" ht="12.75">
      <c r="A301" s="46"/>
      <c r="C301" s="50"/>
      <c r="D301" s="57"/>
    </row>
    <row r="302" spans="1:4" ht="12.75">
      <c r="A302" s="46"/>
      <c r="C302" s="50"/>
      <c r="D302" s="57"/>
    </row>
    <row r="303" spans="1:4" ht="12.75">
      <c r="A303" s="46"/>
      <c r="C303" s="50"/>
      <c r="D303" s="57"/>
    </row>
    <row r="304" spans="1:4" ht="12.75">
      <c r="A304" s="46"/>
      <c r="C304" s="50"/>
      <c r="D304" s="57"/>
    </row>
    <row r="305" spans="1:4" ht="12.75">
      <c r="A305" s="46"/>
      <c r="C305" s="50"/>
      <c r="D305" s="57"/>
    </row>
    <row r="306" spans="1:4" ht="12.75">
      <c r="A306" s="46"/>
      <c r="C306" s="50"/>
      <c r="D306" s="57"/>
    </row>
    <row r="307" spans="1:4" ht="12.75">
      <c r="A307" s="46"/>
      <c r="C307" s="50"/>
      <c r="D307" s="57"/>
    </row>
    <row r="308" spans="1:4" ht="12.75">
      <c r="A308" s="46"/>
      <c r="C308" s="50"/>
      <c r="D308" s="57"/>
    </row>
    <row r="309" spans="1:4" ht="12.75">
      <c r="A309" s="46"/>
      <c r="C309" s="50"/>
      <c r="D309" s="57"/>
    </row>
    <row r="310" spans="1:4" ht="12.75">
      <c r="A310" s="46"/>
      <c r="C310" s="50"/>
      <c r="D310" s="57"/>
    </row>
    <row r="311" spans="1:4" ht="12.75">
      <c r="A311" s="46"/>
      <c r="C311" s="50"/>
      <c r="D311" s="57"/>
    </row>
    <row r="312" spans="1:4" ht="12.75">
      <c r="A312" s="46"/>
      <c r="C312" s="50"/>
      <c r="D312" s="57"/>
    </row>
    <row r="313" spans="1:4" ht="12.75">
      <c r="A313" s="46"/>
      <c r="C313" s="50"/>
      <c r="D313" s="57"/>
    </row>
    <row r="314" spans="1:4" ht="12.75">
      <c r="A314" s="46"/>
      <c r="C314" s="50"/>
      <c r="D314" s="57"/>
    </row>
    <row r="315" spans="1:4" ht="12.75">
      <c r="A315" s="46"/>
      <c r="C315" s="50"/>
      <c r="D315" s="57"/>
    </row>
    <row r="316" spans="1:4" ht="12.75">
      <c r="A316" s="46"/>
      <c r="C316" s="50"/>
      <c r="D316" s="57"/>
    </row>
    <row r="317" spans="1:4" ht="12.75">
      <c r="A317" s="46"/>
      <c r="C317" s="50"/>
      <c r="D317" s="57"/>
    </row>
    <row r="318" spans="1:4" ht="12.75">
      <c r="A318" s="46"/>
      <c r="C318" s="50"/>
      <c r="D318" s="57"/>
    </row>
    <row r="319" spans="1:4" ht="12.75">
      <c r="A319" s="46"/>
      <c r="C319" s="50"/>
      <c r="D319" s="57"/>
    </row>
    <row r="320" spans="1:4" ht="12.75">
      <c r="A320" s="46"/>
      <c r="C320" s="50"/>
      <c r="D320" s="57"/>
    </row>
    <row r="321" spans="1:4" ht="12.75">
      <c r="A321" s="46"/>
      <c r="C321" s="50"/>
      <c r="D321" s="57"/>
    </row>
    <row r="322" spans="1:4" ht="12.75">
      <c r="A322" s="46"/>
      <c r="C322" s="50"/>
      <c r="D322" s="57"/>
    </row>
    <row r="323" spans="1:4" ht="12.75">
      <c r="A323" s="46"/>
      <c r="C323" s="50"/>
      <c r="D323" s="57"/>
    </row>
    <row r="324" spans="1:4" ht="12.75">
      <c r="A324" s="46"/>
      <c r="C324" s="50"/>
      <c r="D324" s="57"/>
    </row>
    <row r="325" spans="1:4" ht="12.75">
      <c r="A325" s="46"/>
      <c r="C325" s="50"/>
      <c r="D325" s="57"/>
    </row>
    <row r="326" spans="1:4" ht="12.75">
      <c r="A326" s="46"/>
      <c r="C326" s="50"/>
      <c r="D326" s="57"/>
    </row>
    <row r="327" spans="1:4" ht="12.75">
      <c r="A327" s="46"/>
      <c r="C327" s="50"/>
      <c r="D327" s="57"/>
    </row>
    <row r="328" spans="1:4" ht="12.75">
      <c r="A328" s="46"/>
      <c r="C328" s="50"/>
      <c r="D328" s="57"/>
    </row>
    <row r="329" spans="1:4" ht="12.75">
      <c r="A329" s="46"/>
      <c r="C329" s="50"/>
      <c r="D329" s="57"/>
    </row>
    <row r="330" spans="1:4" ht="12.75">
      <c r="A330" s="46"/>
      <c r="C330" s="50"/>
      <c r="D330" s="57"/>
    </row>
    <row r="331" spans="1:4" ht="12.75">
      <c r="A331" s="46"/>
      <c r="C331" s="50"/>
      <c r="D331" s="57"/>
    </row>
    <row r="332" spans="1:4" ht="12.75">
      <c r="A332" s="46"/>
      <c r="C332" s="50"/>
      <c r="D332" s="57"/>
    </row>
    <row r="333" spans="1:4" ht="12.75">
      <c r="A333" s="46"/>
      <c r="C333" s="50"/>
      <c r="D333" s="57"/>
    </row>
    <row r="334" spans="1:4" ht="12.75">
      <c r="A334" s="46"/>
      <c r="C334" s="50"/>
      <c r="D334" s="57"/>
    </row>
    <row r="335" spans="1:4" ht="12.75">
      <c r="A335" s="46"/>
      <c r="C335" s="50"/>
      <c r="D335" s="57"/>
    </row>
    <row r="336" spans="1:4" ht="12.75">
      <c r="A336" s="46"/>
      <c r="C336" s="50"/>
      <c r="D336" s="57"/>
    </row>
    <row r="337" spans="1:4" ht="12.75">
      <c r="A337" s="46"/>
      <c r="C337" s="50"/>
      <c r="D337" s="57"/>
    </row>
    <row r="338" spans="1:4" ht="12.75">
      <c r="A338" s="46"/>
      <c r="C338" s="50"/>
      <c r="D338" s="57"/>
    </row>
    <row r="339" spans="1:4" ht="12.75">
      <c r="A339" s="46"/>
      <c r="C339" s="50"/>
      <c r="D339" s="57"/>
    </row>
    <row r="340" spans="1:4" ht="12.75">
      <c r="A340" s="46"/>
      <c r="C340" s="50"/>
      <c r="D340" s="57"/>
    </row>
    <row r="341" spans="1:4" ht="12.75">
      <c r="A341" s="46"/>
      <c r="C341" s="50"/>
      <c r="D341" s="57"/>
    </row>
    <row r="342" spans="1:4" ht="12.75">
      <c r="A342" s="46"/>
      <c r="C342" s="50"/>
      <c r="D342" s="57"/>
    </row>
    <row r="343" spans="1:4" ht="12.75">
      <c r="A343" s="46"/>
      <c r="C343" s="50"/>
      <c r="D343" s="57"/>
    </row>
    <row r="344" spans="1:4" ht="12.75">
      <c r="A344" s="46"/>
      <c r="C344" s="50"/>
      <c r="D344" s="57"/>
    </row>
    <row r="345" spans="1:4" ht="12.75">
      <c r="A345" s="46"/>
      <c r="C345" s="50"/>
      <c r="D345" s="57"/>
    </row>
    <row r="346" spans="1:4" ht="12.75">
      <c r="A346" s="46"/>
      <c r="C346" s="50"/>
      <c r="D346" s="57"/>
    </row>
    <row r="347" spans="1:4" ht="12.75">
      <c r="A347" s="46"/>
      <c r="C347" s="50"/>
      <c r="D347" s="57"/>
    </row>
    <row r="348" spans="1:4" ht="12.75">
      <c r="A348" s="46"/>
      <c r="C348" s="50"/>
      <c r="D348" s="57"/>
    </row>
    <row r="349" spans="1:4" ht="12.75">
      <c r="A349" s="46"/>
      <c r="C349" s="50"/>
      <c r="D349" s="57"/>
    </row>
    <row r="350" spans="1:4" ht="12.75">
      <c r="A350" s="46"/>
      <c r="C350" s="50"/>
      <c r="D350" s="57"/>
    </row>
    <row r="351" spans="1:4" ht="12.75">
      <c r="A351" s="46"/>
      <c r="C351" s="50"/>
      <c r="D351" s="57"/>
    </row>
    <row r="352" spans="1:4" ht="12.75">
      <c r="A352" s="46"/>
      <c r="C352" s="50"/>
      <c r="D352" s="57"/>
    </row>
    <row r="353" spans="1:4" ht="12.75">
      <c r="A353" s="46"/>
      <c r="C353" s="50"/>
      <c r="D353" s="57"/>
    </row>
    <row r="354" spans="1:4" ht="12.75">
      <c r="A354" s="46"/>
      <c r="C354" s="50"/>
      <c r="D354" s="57"/>
    </row>
    <row r="355" spans="1:4" ht="12.75">
      <c r="A355" s="46"/>
      <c r="C355" s="50"/>
      <c r="D355" s="57"/>
    </row>
    <row r="356" spans="1:4" ht="12.75">
      <c r="A356" s="46"/>
      <c r="C356" s="50"/>
      <c r="D356" s="57"/>
    </row>
    <row r="357" spans="1:4" ht="12.75">
      <c r="A357" s="46"/>
      <c r="C357" s="50"/>
      <c r="D357" s="57"/>
    </row>
    <row r="358" spans="1:4" ht="12.75">
      <c r="A358" s="46"/>
      <c r="C358" s="50"/>
      <c r="D358" s="57"/>
    </row>
    <row r="359" spans="1:4" ht="12.75">
      <c r="A359" s="46"/>
      <c r="C359" s="50"/>
      <c r="D359" s="57"/>
    </row>
    <row r="360" spans="1:4" ht="12.75">
      <c r="A360" s="46"/>
      <c r="C360" s="50"/>
      <c r="D360" s="57"/>
    </row>
    <row r="361" spans="1:4" ht="12.75">
      <c r="A361" s="46"/>
      <c r="C361" s="50"/>
      <c r="D361" s="57"/>
    </row>
    <row r="362" spans="1:4" ht="12.75">
      <c r="A362" s="46"/>
      <c r="C362" s="50"/>
      <c r="D362" s="57"/>
    </row>
    <row r="363" spans="1:4" ht="12.75">
      <c r="A363" s="46"/>
      <c r="C363" s="50"/>
      <c r="D363" s="57"/>
    </row>
    <row r="364" spans="1:4" ht="12.75">
      <c r="A364" s="46"/>
      <c r="C364" s="50"/>
      <c r="D364" s="57"/>
    </row>
    <row r="365" spans="1:4" ht="12.75">
      <c r="A365" s="46"/>
      <c r="C365" s="50"/>
      <c r="D365" s="57"/>
    </row>
    <row r="366" spans="1:4" ht="12.75">
      <c r="A366" s="46"/>
      <c r="C366" s="50"/>
      <c r="D366" s="57"/>
    </row>
    <row r="367" spans="1:4" ht="12.75">
      <c r="A367" s="46"/>
      <c r="C367" s="50"/>
      <c r="D367" s="57"/>
    </row>
    <row r="368" spans="1:4" ht="12.75">
      <c r="A368" s="46"/>
      <c r="C368" s="50"/>
      <c r="D368" s="57"/>
    </row>
    <row r="369" spans="1:4" ht="12.75">
      <c r="A369" s="46"/>
      <c r="C369" s="50"/>
      <c r="D369" s="57"/>
    </row>
    <row r="370" spans="1:4" ht="12.75">
      <c r="A370" s="46"/>
      <c r="C370" s="50"/>
      <c r="D370" s="57"/>
    </row>
    <row r="371" spans="1:4" ht="12.75">
      <c r="A371" s="46"/>
      <c r="C371" s="50"/>
      <c r="D371" s="57"/>
    </row>
    <row r="372" spans="1:4" ht="12.75">
      <c r="A372" s="46"/>
      <c r="C372" s="50"/>
      <c r="D372" s="57"/>
    </row>
    <row r="373" spans="1:4" ht="12.75">
      <c r="A373" s="46"/>
      <c r="C373" s="50"/>
      <c r="D373" s="57"/>
    </row>
    <row r="374" spans="1:4" ht="12.75">
      <c r="A374" s="46"/>
      <c r="C374" s="50"/>
      <c r="D374" s="57"/>
    </row>
    <row r="375" spans="1:4" ht="12.75">
      <c r="A375" s="46"/>
      <c r="C375" s="50"/>
      <c r="D375" s="57"/>
    </row>
    <row r="376" spans="1:4" ht="12.75">
      <c r="A376" s="46"/>
      <c r="C376" s="50"/>
      <c r="D376" s="57"/>
    </row>
    <row r="377" spans="1:4" ht="12.75">
      <c r="A377" s="46"/>
      <c r="C377" s="50"/>
      <c r="D377" s="57"/>
    </row>
    <row r="378" spans="1:4" ht="12.75">
      <c r="A378" s="46"/>
      <c r="C378" s="50"/>
      <c r="D378" s="57"/>
    </row>
    <row r="379" spans="1:4" ht="12.75">
      <c r="A379" s="46"/>
      <c r="C379" s="50"/>
      <c r="D379" s="57"/>
    </row>
    <row r="380" spans="1:4" ht="12.75">
      <c r="A380" s="46"/>
      <c r="C380" s="50"/>
      <c r="D380" s="57"/>
    </row>
    <row r="381" spans="1:4" ht="12.75">
      <c r="A381" s="46"/>
      <c r="C381" s="50"/>
      <c r="D381" s="57"/>
    </row>
    <row r="382" spans="1:4" ht="12.75">
      <c r="A382" s="46"/>
      <c r="C382" s="50"/>
      <c r="D382" s="57"/>
    </row>
    <row r="383" spans="1:4" ht="12.75">
      <c r="A383" s="46"/>
      <c r="C383" s="50"/>
      <c r="D383" s="57"/>
    </row>
    <row r="384" spans="1:4" ht="12.75">
      <c r="A384" s="46"/>
      <c r="C384" s="50"/>
      <c r="D384" s="57"/>
    </row>
    <row r="385" spans="1:4" ht="12.75">
      <c r="A385" s="46"/>
      <c r="C385" s="50"/>
      <c r="D385" s="57"/>
    </row>
    <row r="386" spans="1:4" ht="12.75">
      <c r="A386" s="46"/>
      <c r="C386" s="50"/>
      <c r="D386" s="57"/>
    </row>
    <row r="387" spans="1:4" ht="12.75">
      <c r="A387" s="46"/>
      <c r="C387" s="50"/>
      <c r="D387" s="57"/>
    </row>
    <row r="388" spans="1:4" ht="12.75">
      <c r="A388" s="46"/>
      <c r="C388" s="50"/>
      <c r="D388" s="57"/>
    </row>
    <row r="389" spans="1:4" ht="12.75">
      <c r="A389" s="46"/>
      <c r="C389" s="50"/>
      <c r="D389" s="57"/>
    </row>
    <row r="390" spans="1:4" ht="12.75">
      <c r="A390" s="46"/>
      <c r="C390" s="50"/>
      <c r="D390" s="57"/>
    </row>
    <row r="391" spans="1:4" ht="12.75">
      <c r="A391" s="46"/>
      <c r="C391" s="50"/>
      <c r="D391" s="57"/>
    </row>
    <row r="392" spans="1:4" ht="12.75">
      <c r="A392" s="46"/>
      <c r="C392" s="50"/>
      <c r="D392" s="57"/>
    </row>
    <row r="393" spans="1:4" ht="12.75">
      <c r="A393" s="46"/>
      <c r="C393" s="50"/>
      <c r="D393" s="57"/>
    </row>
    <row r="394" spans="1:4" ht="12.75">
      <c r="A394" s="46"/>
      <c r="C394" s="50"/>
      <c r="D394" s="57"/>
    </row>
    <row r="395" spans="1:4" ht="12.75">
      <c r="A395" s="46"/>
      <c r="C395" s="50"/>
      <c r="D395" s="57"/>
    </row>
    <row r="396" spans="1:4" ht="12.75">
      <c r="A396" s="46"/>
      <c r="C396" s="50"/>
      <c r="D396" s="57"/>
    </row>
    <row r="397" spans="1:4" ht="12.75">
      <c r="A397" s="46"/>
      <c r="C397" s="50"/>
      <c r="D397" s="57"/>
    </row>
    <row r="398" spans="1:4" ht="12.75">
      <c r="A398" s="46"/>
      <c r="C398" s="50"/>
      <c r="D398" s="57"/>
    </row>
    <row r="399" spans="1:4" ht="12.75">
      <c r="A399" s="46"/>
      <c r="C399" s="50"/>
      <c r="D399" s="57"/>
    </row>
    <row r="400" spans="1:4" ht="12.75">
      <c r="A400" s="46"/>
      <c r="C400" s="50"/>
      <c r="D400" s="57"/>
    </row>
    <row r="401" spans="1:4" ht="12.75">
      <c r="A401" s="46"/>
      <c r="C401" s="50"/>
      <c r="D401" s="57"/>
    </row>
    <row r="402" spans="1:4" ht="12.75">
      <c r="A402" s="46"/>
      <c r="C402" s="50"/>
      <c r="D402" s="57"/>
    </row>
    <row r="403" spans="1:4" ht="12.75">
      <c r="A403" s="46"/>
      <c r="C403" s="50"/>
      <c r="D403" s="57"/>
    </row>
    <row r="404" spans="1:4" ht="12.75">
      <c r="A404" s="46"/>
      <c r="C404" s="50"/>
      <c r="D404" s="57"/>
    </row>
    <row r="405" spans="1:4" ht="12.75">
      <c r="A405" s="46"/>
      <c r="C405" s="50"/>
      <c r="D405" s="57"/>
    </row>
    <row r="406" spans="1:4" ht="12.75">
      <c r="A406" s="46"/>
      <c r="C406" s="50"/>
      <c r="D406" s="57"/>
    </row>
    <row r="407" spans="1:4" ht="12.75">
      <c r="A407" s="46"/>
      <c r="C407" s="50"/>
      <c r="D407" s="57"/>
    </row>
    <row r="408" spans="1:4" ht="12.75">
      <c r="A408" s="46"/>
      <c r="C408" s="50"/>
      <c r="D408" s="57"/>
    </row>
    <row r="409" spans="1:4" ht="12.75">
      <c r="A409" s="46"/>
      <c r="C409" s="50"/>
      <c r="D409" s="57"/>
    </row>
    <row r="410" spans="1:4" ht="12.75">
      <c r="A410" s="46"/>
      <c r="C410" s="50"/>
      <c r="D410" s="57"/>
    </row>
    <row r="411" spans="1:4" ht="12.75">
      <c r="A411" s="46"/>
      <c r="C411" s="50"/>
      <c r="D411" s="57"/>
    </row>
    <row r="412" spans="1:4" ht="12.75">
      <c r="A412" s="46"/>
      <c r="C412" s="50"/>
      <c r="D412" s="57"/>
    </row>
    <row r="413" spans="1:4" ht="12.75">
      <c r="A413" s="46"/>
      <c r="C413" s="50"/>
      <c r="D413" s="57"/>
    </row>
    <row r="414" spans="1:4" ht="12.75">
      <c r="A414" s="46"/>
      <c r="C414" s="50"/>
      <c r="D414" s="57"/>
    </row>
    <row r="415" spans="1:4" ht="12.75">
      <c r="A415" s="46"/>
      <c r="C415" s="50"/>
      <c r="D415" s="57"/>
    </row>
    <row r="416" spans="1:4" ht="12.75">
      <c r="A416" s="46"/>
      <c r="C416" s="50"/>
      <c r="D416" s="57"/>
    </row>
    <row r="417" spans="1:4" ht="12.75">
      <c r="A417" s="46"/>
      <c r="C417" s="50"/>
      <c r="D417" s="57"/>
    </row>
    <row r="418" spans="1:4" ht="12.75">
      <c r="A418" s="46"/>
      <c r="C418" s="50"/>
      <c r="D418" s="57"/>
    </row>
    <row r="419" spans="1:4" ht="12.75">
      <c r="A419" s="46"/>
      <c r="C419" s="50"/>
      <c r="D419" s="57"/>
    </row>
    <row r="420" spans="1:4" ht="12.75">
      <c r="A420" s="46"/>
      <c r="C420" s="50"/>
      <c r="D420" s="57"/>
    </row>
    <row r="421" spans="1:4" ht="12.75">
      <c r="A421" s="46"/>
      <c r="C421" s="50"/>
      <c r="D421" s="57"/>
    </row>
    <row r="422" spans="1:4" ht="12.75">
      <c r="A422" s="46"/>
      <c r="C422" s="50"/>
      <c r="D422" s="57"/>
    </row>
    <row r="423" spans="1:4" ht="12.75">
      <c r="A423" s="46"/>
      <c r="C423" s="50"/>
      <c r="D423" s="57"/>
    </row>
    <row r="424" spans="1:4" ht="12.75">
      <c r="A424" s="46"/>
      <c r="C424" s="50"/>
      <c r="D424" s="57"/>
    </row>
    <row r="425" spans="1:4" ht="12.75">
      <c r="A425" s="46"/>
      <c r="C425" s="50"/>
      <c r="D425" s="57"/>
    </row>
    <row r="426" spans="1:4" ht="12.75">
      <c r="A426" s="46"/>
      <c r="C426" s="50"/>
      <c r="D426" s="57"/>
    </row>
    <row r="427" spans="1:4" ht="12.75">
      <c r="A427" s="46"/>
      <c r="C427" s="50"/>
      <c r="D427" s="57"/>
    </row>
    <row r="428" spans="1:4" ht="12.75">
      <c r="A428" s="46"/>
      <c r="C428" s="50"/>
      <c r="D428" s="57"/>
    </row>
    <row r="429" spans="1:4" ht="12.75">
      <c r="A429" s="46"/>
      <c r="C429" s="50"/>
      <c r="D429" s="57"/>
    </row>
    <row r="430" spans="1:4" ht="12.75">
      <c r="A430" s="46"/>
      <c r="C430" s="50"/>
      <c r="D430" s="57"/>
    </row>
    <row r="431" spans="1:4" ht="12.75">
      <c r="A431" s="46"/>
      <c r="C431" s="50"/>
      <c r="D431" s="57"/>
    </row>
    <row r="432" spans="1:4" ht="12.75">
      <c r="A432" s="46"/>
      <c r="C432" s="50"/>
      <c r="D432" s="57"/>
    </row>
    <row r="433" spans="1:4" ht="12.75">
      <c r="A433" s="46"/>
      <c r="C433" s="50"/>
      <c r="D433" s="57"/>
    </row>
    <row r="434" spans="1:4" ht="12.75">
      <c r="A434" s="46"/>
      <c r="C434" s="50"/>
      <c r="D434" s="57"/>
    </row>
    <row r="435" spans="1:4" ht="12.75">
      <c r="A435" s="46"/>
      <c r="C435" s="50"/>
      <c r="D435" s="57"/>
    </row>
    <row r="436" spans="1:4" ht="12.75">
      <c r="A436" s="46"/>
      <c r="C436" s="50"/>
      <c r="D436" s="57"/>
    </row>
    <row r="437" spans="1:4" ht="12.75">
      <c r="A437" s="46"/>
      <c r="C437" s="50"/>
      <c r="D437" s="57"/>
    </row>
    <row r="438" spans="1:4" ht="12.75">
      <c r="A438" s="46"/>
      <c r="C438" s="50"/>
      <c r="D438" s="57"/>
    </row>
    <row r="439" spans="1:4" ht="12.75">
      <c r="A439" s="46"/>
      <c r="C439" s="50"/>
      <c r="D439" s="57"/>
    </row>
    <row r="440" spans="1:4" ht="12.75">
      <c r="A440" s="46"/>
      <c r="C440" s="50"/>
      <c r="D440" s="57"/>
    </row>
    <row r="441" spans="1:4" ht="12.75">
      <c r="A441" s="46"/>
      <c r="C441" s="50"/>
      <c r="D441" s="57"/>
    </row>
    <row r="442" spans="1:4" ht="12.75">
      <c r="A442" s="46"/>
      <c r="C442" s="50"/>
      <c r="D442" s="57"/>
    </row>
    <row r="443" spans="1:4" ht="12.75">
      <c r="A443" s="46"/>
      <c r="C443" s="50"/>
      <c r="D443" s="57"/>
    </row>
    <row r="444" spans="1:4" ht="12.75">
      <c r="A444" s="46"/>
      <c r="C444" s="50"/>
      <c r="D444" s="57"/>
    </row>
    <row r="445" spans="1:4" ht="12.75">
      <c r="A445" s="46"/>
      <c r="C445" s="50"/>
      <c r="D445" s="57"/>
    </row>
    <row r="446" spans="1:4" ht="12.75">
      <c r="A446" s="46"/>
      <c r="C446" s="50"/>
      <c r="D446" s="57"/>
    </row>
    <row r="447" spans="1:4" ht="12.75">
      <c r="A447" s="46"/>
      <c r="C447" s="50"/>
      <c r="D447" s="57"/>
    </row>
    <row r="448" spans="1:4" ht="12.75">
      <c r="A448" s="46"/>
      <c r="C448" s="50"/>
      <c r="D448" s="57"/>
    </row>
    <row r="449" spans="1:4" ht="12.75">
      <c r="A449" s="46"/>
      <c r="C449" s="50"/>
      <c r="D449" s="57"/>
    </row>
    <row r="450" spans="1:4" ht="12.75">
      <c r="A450" s="46"/>
      <c r="C450" s="50"/>
      <c r="D450" s="57"/>
    </row>
    <row r="451" spans="1:4" ht="12.75">
      <c r="A451" s="46"/>
      <c r="C451" s="50"/>
      <c r="D451" s="57"/>
    </row>
    <row r="452" spans="1:4" ht="12.75">
      <c r="A452" s="46"/>
      <c r="C452" s="50"/>
      <c r="D452" s="57"/>
    </row>
    <row r="453" spans="1:4" ht="12.75">
      <c r="A453" s="46"/>
      <c r="C453" s="50"/>
      <c r="D453" s="57"/>
    </row>
    <row r="454" spans="1:4" ht="12.75">
      <c r="A454" s="46"/>
      <c r="C454" s="50"/>
      <c r="D454" s="57"/>
    </row>
    <row r="455" spans="1:4" ht="12.75">
      <c r="A455" s="46"/>
      <c r="C455" s="50"/>
      <c r="D455" s="57"/>
    </row>
    <row r="456" spans="1:4" ht="12.75">
      <c r="A456" s="46"/>
      <c r="C456" s="50"/>
      <c r="D456" s="57"/>
    </row>
    <row r="457" spans="1:4" ht="12.75">
      <c r="A457" s="46"/>
      <c r="C457" s="50"/>
      <c r="D457" s="57"/>
    </row>
    <row r="458" spans="1:4" ht="12.75">
      <c r="A458" s="46"/>
      <c r="C458" s="50"/>
      <c r="D458" s="57"/>
    </row>
    <row r="459" spans="1:4" ht="12.75">
      <c r="A459" s="46"/>
      <c r="C459" s="50"/>
      <c r="D459" s="57"/>
    </row>
    <row r="460" spans="1:4" ht="12.75">
      <c r="A460" s="46"/>
      <c r="C460" s="50"/>
      <c r="D460" s="57"/>
    </row>
    <row r="461" spans="1:4" ht="12.75">
      <c r="A461" s="46"/>
      <c r="C461" s="50"/>
      <c r="D461" s="57"/>
    </row>
    <row r="462" spans="1:4" ht="12.75">
      <c r="A462" s="46"/>
      <c r="C462" s="50"/>
      <c r="D462" s="57"/>
    </row>
    <row r="463" spans="1:4" ht="12.75">
      <c r="A463" s="46"/>
      <c r="C463" s="50"/>
      <c r="D463" s="57"/>
    </row>
    <row r="464" spans="1:4" ht="12.75">
      <c r="A464" s="46"/>
      <c r="C464" s="50"/>
      <c r="D464" s="57"/>
    </row>
    <row r="465" spans="1:4" ht="12.75">
      <c r="A465" s="46"/>
      <c r="C465" s="50"/>
      <c r="D465" s="57"/>
    </row>
    <row r="466" spans="1:4" ht="12.75">
      <c r="A466" s="46"/>
      <c r="C466" s="50"/>
      <c r="D466" s="57"/>
    </row>
    <row r="467" spans="1:4" ht="12.75">
      <c r="A467" s="46"/>
      <c r="C467" s="50"/>
      <c r="D467" s="57"/>
    </row>
    <row r="468" spans="1:4" ht="12.75">
      <c r="A468" s="46"/>
      <c r="C468" s="50"/>
      <c r="D468" s="57"/>
    </row>
    <row r="469" spans="1:4" ht="12.75">
      <c r="A469" s="46"/>
      <c r="C469" s="50"/>
      <c r="D469" s="57"/>
    </row>
    <row r="470" spans="1:4" ht="12.75">
      <c r="A470" s="46"/>
      <c r="C470" s="50"/>
      <c r="D470" s="57"/>
    </row>
    <row r="471" spans="1:4" ht="12.75">
      <c r="A471" s="46"/>
      <c r="C471" s="50"/>
      <c r="D471" s="57"/>
    </row>
    <row r="472" spans="1:4" ht="12.75">
      <c r="A472" s="46"/>
      <c r="C472" s="50"/>
      <c r="D472" s="57"/>
    </row>
    <row r="473" spans="1:4" ht="12.75">
      <c r="A473" s="46"/>
      <c r="C473" s="50"/>
      <c r="D473" s="57"/>
    </row>
    <row r="474" spans="1:4" ht="12.75">
      <c r="A474" s="46"/>
      <c r="C474" s="50"/>
      <c r="D474" s="57"/>
    </row>
    <row r="475" spans="1:4" ht="12.75">
      <c r="A475" s="46"/>
      <c r="C475" s="50"/>
      <c r="D475" s="57"/>
    </row>
    <row r="476" spans="1:4" ht="12.75">
      <c r="A476" s="46"/>
      <c r="C476" s="50"/>
      <c r="D476" s="57"/>
    </row>
    <row r="477" spans="1:4" ht="12.75">
      <c r="A477" s="46"/>
      <c r="C477" s="50"/>
      <c r="D477" s="57"/>
    </row>
    <row r="478" spans="1:4" ht="12.75">
      <c r="A478" s="46"/>
      <c r="C478" s="50"/>
      <c r="D478" s="57"/>
    </row>
    <row r="479" spans="1:4" ht="12.75">
      <c r="A479" s="46"/>
      <c r="C479" s="50"/>
      <c r="D479" s="57"/>
    </row>
    <row r="480" spans="1:4" ht="12.75">
      <c r="A480" s="46"/>
      <c r="C480" s="50"/>
      <c r="D480" s="57"/>
    </row>
    <row r="481" spans="1:4" ht="12.75">
      <c r="A481" s="46"/>
      <c r="C481" s="50"/>
      <c r="D481" s="57"/>
    </row>
    <row r="482" spans="1:4" ht="12.75">
      <c r="A482" s="46"/>
      <c r="C482" s="50"/>
      <c r="D482" s="57"/>
    </row>
    <row r="483" spans="1:4" ht="12.75">
      <c r="A483" s="46"/>
      <c r="C483" s="50"/>
      <c r="D483" s="57"/>
    </row>
    <row r="484" spans="1:4" ht="12.75">
      <c r="A484" s="46"/>
      <c r="C484" s="50"/>
      <c r="D484" s="57"/>
    </row>
    <row r="485" spans="1:4" ht="12.75">
      <c r="A485" s="46"/>
      <c r="C485" s="50"/>
      <c r="D485" s="57"/>
    </row>
    <row r="486" spans="1:4" ht="12.75">
      <c r="A486" s="46"/>
      <c r="C486" s="50"/>
      <c r="D486" s="57"/>
    </row>
    <row r="487" spans="1:4" ht="12.75">
      <c r="A487" s="46"/>
      <c r="C487" s="50"/>
      <c r="D487" s="57"/>
    </row>
    <row r="488" spans="1:4" ht="12.75">
      <c r="A488" s="46"/>
      <c r="C488" s="50"/>
      <c r="D488" s="57"/>
    </row>
    <row r="489" spans="1:4" ht="12.75">
      <c r="A489" s="46"/>
      <c r="C489" s="50"/>
      <c r="D489" s="57"/>
    </row>
    <row r="490" spans="1:4" ht="12.75">
      <c r="A490" s="46"/>
      <c r="C490" s="50"/>
      <c r="D490" s="57"/>
    </row>
    <row r="491" spans="1:4" ht="12.75">
      <c r="A491" s="46"/>
      <c r="C491" s="50"/>
      <c r="D491" s="57"/>
    </row>
    <row r="492" spans="1:4" ht="12.75">
      <c r="A492" s="46"/>
      <c r="C492" s="50"/>
      <c r="D492" s="57"/>
    </row>
    <row r="493" spans="1:4" ht="12.75">
      <c r="A493" s="46"/>
      <c r="C493" s="50"/>
      <c r="D493" s="57"/>
    </row>
    <row r="494" spans="1:4" ht="12.75">
      <c r="A494" s="46"/>
      <c r="C494" s="50"/>
      <c r="D494" s="57"/>
    </row>
    <row r="495" spans="1:4" ht="12.75">
      <c r="A495" s="46"/>
      <c r="C495" s="50"/>
      <c r="D495" s="57"/>
    </row>
    <row r="496" spans="1:4" ht="12.75">
      <c r="A496" s="46"/>
      <c r="C496" s="50"/>
      <c r="D496" s="57"/>
    </row>
    <row r="497" spans="1:4" ht="12.75">
      <c r="A497" s="46"/>
      <c r="C497" s="50"/>
      <c r="D497" s="57"/>
    </row>
    <row r="498" spans="1:4" ht="12.75">
      <c r="A498" s="46"/>
      <c r="C498" s="50"/>
      <c r="D498" s="57"/>
    </row>
    <row r="499" spans="1:4" ht="12.75">
      <c r="A499" s="46"/>
      <c r="C499" s="50"/>
      <c r="D499" s="57"/>
    </row>
    <row r="500" spans="1:4" ht="12.75">
      <c r="A500" s="46"/>
      <c r="C500" s="50"/>
      <c r="D500" s="57"/>
    </row>
    <row r="501" spans="1:4" ht="12.75">
      <c r="A501" s="46"/>
      <c r="C501" s="50"/>
      <c r="D501" s="57"/>
    </row>
    <row r="502" spans="1:4" ht="12.75">
      <c r="A502" s="46"/>
      <c r="C502" s="50"/>
      <c r="D502" s="57"/>
    </row>
    <row r="503" spans="1:4" ht="12.75">
      <c r="A503" s="46"/>
      <c r="C503" s="50"/>
      <c r="D503" s="57"/>
    </row>
    <row r="504" spans="1:4" ht="12.75">
      <c r="A504" s="46"/>
      <c r="C504" s="50"/>
      <c r="D504" s="57"/>
    </row>
    <row r="505" spans="1:4" ht="12.75">
      <c r="A505" s="46"/>
      <c r="C505" s="50"/>
      <c r="D505" s="57"/>
    </row>
    <row r="506" spans="1:4" ht="12.75">
      <c r="A506" s="46"/>
      <c r="C506" s="50"/>
      <c r="D506" s="57"/>
    </row>
    <row r="507" spans="1:4" ht="12.75">
      <c r="A507" s="46"/>
      <c r="C507" s="50"/>
      <c r="D507" s="57"/>
    </row>
    <row r="508" spans="1:4" ht="12.75">
      <c r="A508" s="46"/>
      <c r="C508" s="50"/>
      <c r="D508" s="57"/>
    </row>
    <row r="509" spans="1:4" ht="12.75">
      <c r="A509" s="46"/>
      <c r="C509" s="50"/>
      <c r="D509" s="57"/>
    </row>
    <row r="510" spans="1:4" ht="12.75">
      <c r="A510" s="46"/>
      <c r="C510" s="50"/>
      <c r="D510" s="57"/>
    </row>
    <row r="511" spans="1:4" ht="12.75">
      <c r="A511" s="46"/>
      <c r="C511" s="50"/>
      <c r="D511" s="57"/>
    </row>
    <row r="512" spans="1:4" ht="12.75">
      <c r="A512" s="46"/>
      <c r="C512" s="50"/>
      <c r="D512" s="57"/>
    </row>
    <row r="513" spans="1:4" ht="12.75">
      <c r="A513" s="46"/>
      <c r="C513" s="50"/>
      <c r="D513" s="57"/>
    </row>
    <row r="514" spans="1:4" ht="12.75">
      <c r="A514" s="46"/>
      <c r="C514" s="50"/>
      <c r="D514" s="57"/>
    </row>
    <row r="515" spans="1:4" ht="12.75">
      <c r="A515" s="46"/>
      <c r="C515" s="50"/>
      <c r="D515" s="57"/>
    </row>
    <row r="516" spans="1:4" ht="12.75">
      <c r="A516" s="46"/>
      <c r="C516" s="50"/>
      <c r="D516" s="57"/>
    </row>
    <row r="517" spans="1:4" ht="12.75">
      <c r="A517" s="46"/>
      <c r="C517" s="50"/>
      <c r="D517" s="57"/>
    </row>
    <row r="518" spans="1:4" ht="12.75">
      <c r="A518" s="46"/>
      <c r="C518" s="50"/>
      <c r="D518" s="57"/>
    </row>
    <row r="519" spans="1:4" ht="12.75">
      <c r="A519" s="46"/>
      <c r="C519" s="50"/>
      <c r="D519" s="57"/>
    </row>
    <row r="520" spans="1:4" ht="12.75">
      <c r="A520" s="46"/>
      <c r="C520" s="50"/>
      <c r="D520" s="57"/>
    </row>
    <row r="521" spans="1:4" ht="12.75">
      <c r="A521" s="46"/>
      <c r="C521" s="50"/>
      <c r="D521" s="57"/>
    </row>
    <row r="522" spans="1:4" ht="12.75">
      <c r="A522" s="46"/>
      <c r="C522" s="50"/>
      <c r="D522" s="57"/>
    </row>
    <row r="523" spans="1:4" ht="12.75">
      <c r="A523" s="46"/>
      <c r="C523" s="50"/>
      <c r="D523" s="57"/>
    </row>
    <row r="524" spans="1:4" ht="12.75">
      <c r="A524" s="46"/>
      <c r="C524" s="50"/>
      <c r="D524" s="57"/>
    </row>
    <row r="525" spans="1:4" ht="12.75">
      <c r="A525" s="46"/>
      <c r="C525" s="50"/>
      <c r="D525" s="57"/>
    </row>
    <row r="526" spans="1:4" ht="12.75">
      <c r="A526" s="46"/>
      <c r="C526" s="50"/>
      <c r="D526" s="57"/>
    </row>
    <row r="527" spans="1:4" ht="12.75">
      <c r="A527" s="46"/>
      <c r="C527" s="50"/>
      <c r="D527" s="57"/>
    </row>
    <row r="528" spans="1:4" ht="12.75">
      <c r="A528" s="46"/>
      <c r="C528" s="50"/>
      <c r="D528" s="57"/>
    </row>
    <row r="529" spans="1:4" ht="12.75">
      <c r="A529" s="46"/>
      <c r="C529" s="50"/>
      <c r="D529" s="57"/>
    </row>
    <row r="530" spans="1:4" ht="12.75">
      <c r="A530" s="46"/>
      <c r="C530" s="50"/>
      <c r="D530" s="57"/>
    </row>
    <row r="531" spans="1:4" ht="12.75">
      <c r="A531" s="46"/>
      <c r="C531" s="50"/>
      <c r="D531" s="57"/>
    </row>
    <row r="532" spans="1:4" ht="12.75">
      <c r="A532" s="46"/>
      <c r="C532" s="50"/>
      <c r="D532" s="57"/>
    </row>
    <row r="533" spans="1:4" ht="12.75">
      <c r="A533" s="46"/>
      <c r="C533" s="50"/>
      <c r="D533" s="57"/>
    </row>
    <row r="534" spans="1:4" ht="12.75">
      <c r="A534" s="46"/>
      <c r="C534" s="50"/>
      <c r="D534" s="57"/>
    </row>
    <row r="535" spans="1:4" ht="12.75">
      <c r="A535" s="46"/>
      <c r="C535" s="50"/>
      <c r="D535" s="57"/>
    </row>
    <row r="536" spans="1:4" ht="12.75">
      <c r="A536" s="46"/>
      <c r="C536" s="50"/>
      <c r="D536" s="57"/>
    </row>
    <row r="537" spans="1:4" ht="12.75">
      <c r="A537" s="46"/>
      <c r="C537" s="50"/>
      <c r="D537" s="57"/>
    </row>
    <row r="538" spans="1:4" ht="12.75">
      <c r="A538" s="46"/>
      <c r="C538" s="50"/>
      <c r="D538" s="57"/>
    </row>
    <row r="539" spans="1:4" ht="12.75">
      <c r="A539" s="46"/>
      <c r="C539" s="50"/>
      <c r="D539" s="57"/>
    </row>
    <row r="540" spans="1:4" ht="12.75">
      <c r="A540" s="46"/>
      <c r="C540" s="50"/>
      <c r="D540" s="57"/>
    </row>
    <row r="541" spans="1:4" ht="12.75">
      <c r="A541" s="46"/>
      <c r="C541" s="50"/>
      <c r="D541" s="57"/>
    </row>
    <row r="542" spans="1:4" ht="12.75">
      <c r="A542" s="46"/>
      <c r="C542" s="50"/>
      <c r="D542" s="57"/>
    </row>
    <row r="543" spans="1:4" ht="12.75">
      <c r="A543" s="46"/>
      <c r="C543" s="50"/>
      <c r="D543" s="57"/>
    </row>
    <row r="544" spans="1:4" ht="12.75">
      <c r="A544" s="46"/>
      <c r="C544" s="50"/>
      <c r="D544" s="57"/>
    </row>
    <row r="545" spans="1:4" ht="12.75">
      <c r="A545" s="46"/>
      <c r="C545" s="50"/>
      <c r="D545" s="57"/>
    </row>
    <row r="546" spans="1:4" ht="12.75">
      <c r="A546" s="46"/>
      <c r="C546" s="50"/>
      <c r="D546" s="57"/>
    </row>
    <row r="547" spans="1:4" ht="12.75">
      <c r="A547" s="46"/>
      <c r="C547" s="50"/>
      <c r="D547" s="57"/>
    </row>
    <row r="548" spans="1:4" ht="12.75">
      <c r="A548" s="46"/>
      <c r="C548" s="50"/>
      <c r="D548" s="57"/>
    </row>
    <row r="549" spans="1:4" ht="12.75">
      <c r="A549" s="46"/>
      <c r="C549" s="50"/>
      <c r="D549" s="57"/>
    </row>
    <row r="550" spans="1:4" ht="12.75">
      <c r="A550" s="46"/>
      <c r="C550" s="50"/>
      <c r="D550" s="57"/>
    </row>
    <row r="551" spans="1:4" ht="12.75">
      <c r="A551" s="46"/>
      <c r="C551" s="50"/>
      <c r="D551" s="57"/>
    </row>
    <row r="552" spans="1:4" ht="12.75">
      <c r="A552" s="46"/>
      <c r="C552" s="50"/>
      <c r="D552" s="57"/>
    </row>
    <row r="553" spans="1:4" ht="12.75">
      <c r="A553" s="46"/>
      <c r="C553" s="50"/>
      <c r="D553" s="57"/>
    </row>
    <row r="554" spans="1:4" ht="12.75">
      <c r="A554" s="46"/>
      <c r="C554" s="50"/>
      <c r="D554" s="57"/>
    </row>
    <row r="555" spans="1:4" ht="12.75">
      <c r="A555" s="46"/>
      <c r="C555" s="50"/>
      <c r="D555" s="57"/>
    </row>
    <row r="556" spans="1:4" ht="12.75">
      <c r="A556" s="46"/>
      <c r="C556" s="50"/>
      <c r="D556" s="57"/>
    </row>
    <row r="557" spans="1:4" ht="12.75">
      <c r="A557" s="46"/>
      <c r="C557" s="50"/>
      <c r="D557" s="57"/>
    </row>
    <row r="558" spans="1:4" ht="12.75">
      <c r="A558" s="46"/>
      <c r="C558" s="50"/>
      <c r="D558" s="57"/>
    </row>
    <row r="559" spans="1:4" ht="12.75">
      <c r="A559" s="46"/>
      <c r="C559" s="50"/>
      <c r="D559" s="57"/>
    </row>
    <row r="560" spans="1:4" ht="12.75">
      <c r="A560" s="46"/>
      <c r="C560" s="50"/>
      <c r="D560" s="57"/>
    </row>
    <row r="561" spans="1:4" ht="12.75">
      <c r="A561" s="46"/>
      <c r="C561" s="50"/>
      <c r="D561" s="57"/>
    </row>
    <row r="562" spans="1:4" ht="12.75">
      <c r="A562" s="46"/>
      <c r="C562" s="50"/>
      <c r="D562" s="57"/>
    </row>
    <row r="563" spans="1:4" ht="12.75">
      <c r="A563" s="46"/>
      <c r="C563" s="50"/>
      <c r="D563" s="57"/>
    </row>
    <row r="564" spans="1:4" ht="12.75">
      <c r="A564" s="46"/>
      <c r="C564" s="50"/>
      <c r="D564" s="57"/>
    </row>
    <row r="565" spans="1:4" ht="12.75">
      <c r="A565" s="46"/>
      <c r="C565" s="50"/>
      <c r="D565" s="57"/>
    </row>
    <row r="566" spans="1:4" ht="12.75">
      <c r="A566" s="46"/>
      <c r="C566" s="50"/>
      <c r="D566" s="57"/>
    </row>
    <row r="567" spans="1:4" ht="12.75">
      <c r="A567" s="46"/>
      <c r="C567" s="50"/>
      <c r="D567" s="57"/>
    </row>
    <row r="568" spans="1:4" ht="12.75">
      <c r="A568" s="46"/>
      <c r="C568" s="50"/>
      <c r="D568" s="57"/>
    </row>
    <row r="569" spans="1:4" ht="12.75">
      <c r="A569" s="46"/>
      <c r="C569" s="50"/>
      <c r="D569" s="57"/>
    </row>
    <row r="570" spans="1:4" ht="12.75">
      <c r="A570" s="46"/>
      <c r="C570" s="50"/>
      <c r="D570" s="57"/>
    </row>
    <row r="571" spans="1:4" ht="12.75">
      <c r="A571" s="46"/>
      <c r="C571" s="50"/>
      <c r="D571" s="57"/>
    </row>
    <row r="572" spans="1:4" ht="12.75">
      <c r="A572" s="46"/>
      <c r="C572" s="50"/>
      <c r="D572" s="57"/>
    </row>
    <row r="573" spans="1:4" ht="12.75">
      <c r="A573" s="46"/>
      <c r="C573" s="50"/>
      <c r="D573" s="57"/>
    </row>
    <row r="574" spans="1:4" ht="12.75">
      <c r="A574" s="46"/>
      <c r="C574" s="50"/>
      <c r="D574" s="57"/>
    </row>
    <row r="575" spans="1:4" ht="12.75">
      <c r="A575" s="46"/>
      <c r="C575" s="50"/>
      <c r="D575" s="57"/>
    </row>
    <row r="576" spans="1:4" ht="12.75">
      <c r="A576" s="46"/>
      <c r="C576" s="50"/>
      <c r="D576" s="57"/>
    </row>
    <row r="577" spans="1:4" ht="12.75">
      <c r="A577" s="46"/>
      <c r="C577" s="50"/>
      <c r="D577" s="57"/>
    </row>
    <row r="578" spans="1:4" ht="12.75">
      <c r="A578" s="46"/>
      <c r="C578" s="50"/>
      <c r="D578" s="57"/>
    </row>
    <row r="579" spans="1:4" ht="12.75">
      <c r="A579" s="46"/>
      <c r="C579" s="50"/>
      <c r="D579" s="57"/>
    </row>
    <row r="580" spans="1:4" ht="12.75">
      <c r="A580" s="46"/>
      <c r="C580" s="50"/>
      <c r="D580" s="57"/>
    </row>
    <row r="581" spans="1:4" ht="12.75">
      <c r="A581" s="46"/>
      <c r="C581" s="50"/>
      <c r="D581" s="57"/>
    </row>
    <row r="582" spans="1:4" ht="12.75">
      <c r="A582" s="46"/>
      <c r="C582" s="50"/>
      <c r="D582" s="57"/>
    </row>
    <row r="583" spans="1:4" ht="12.75">
      <c r="A583" s="46"/>
      <c r="C583" s="50"/>
      <c r="D583" s="57"/>
    </row>
    <row r="584" spans="1:4" ht="12.75">
      <c r="A584" s="46"/>
      <c r="C584" s="50"/>
      <c r="D584" s="57"/>
    </row>
    <row r="585" spans="1:4" ht="12.75">
      <c r="A585" s="46"/>
      <c r="C585" s="50"/>
      <c r="D585" s="57"/>
    </row>
    <row r="586" spans="1:4" ht="12.75">
      <c r="A586" s="46"/>
      <c r="C586" s="50"/>
      <c r="D586" s="57"/>
    </row>
    <row r="587" spans="1:4" ht="12.75">
      <c r="A587" s="46"/>
      <c r="C587" s="50"/>
      <c r="D587" s="57"/>
    </row>
    <row r="588" spans="1:4" ht="12.75">
      <c r="A588" s="46"/>
      <c r="C588" s="50"/>
      <c r="D588" s="57"/>
    </row>
    <row r="589" spans="1:4" ht="12.75">
      <c r="A589" s="46"/>
      <c r="C589" s="50"/>
      <c r="D589" s="57"/>
    </row>
    <row r="590" spans="1:4" ht="12.75">
      <c r="A590" s="46"/>
      <c r="C590" s="50"/>
      <c r="D590" s="57"/>
    </row>
    <row r="591" spans="1:4" ht="12.75">
      <c r="A591" s="46"/>
      <c r="C591" s="50"/>
      <c r="D591" s="57"/>
    </row>
    <row r="592" spans="1:4" ht="12.75">
      <c r="A592" s="46"/>
      <c r="C592" s="50"/>
      <c r="D592" s="57"/>
    </row>
    <row r="593" spans="1:4" ht="12.75">
      <c r="A593" s="46"/>
      <c r="C593" s="50"/>
      <c r="D593" s="57"/>
    </row>
    <row r="594" spans="1:4" ht="12.75">
      <c r="A594" s="46"/>
      <c r="C594" s="50"/>
      <c r="D594" s="57"/>
    </row>
    <row r="595" spans="1:4" ht="12.75">
      <c r="A595" s="46"/>
      <c r="C595" s="50"/>
      <c r="D595" s="57"/>
    </row>
    <row r="596" spans="1:4" ht="12.75">
      <c r="A596" s="46"/>
      <c r="C596" s="50"/>
      <c r="D596" s="57"/>
    </row>
    <row r="597" spans="1:4" ht="12.75">
      <c r="A597" s="46"/>
      <c r="C597" s="50"/>
      <c r="D597" s="57"/>
    </row>
    <row r="598" spans="1:4" ht="12.75">
      <c r="A598" s="46"/>
      <c r="C598" s="50"/>
      <c r="D598" s="57"/>
    </row>
    <row r="599" spans="1:4" ht="12.75">
      <c r="A599" s="46"/>
      <c r="C599" s="50"/>
      <c r="D599" s="57"/>
    </row>
    <row r="600" spans="1:4" ht="12.75">
      <c r="A600" s="46"/>
      <c r="C600" s="50"/>
      <c r="D600" s="57"/>
    </row>
    <row r="601" spans="1:4" ht="12.75">
      <c r="A601" s="46"/>
      <c r="C601" s="50"/>
      <c r="D601" s="57"/>
    </row>
    <row r="602" spans="1:4" ht="12.75">
      <c r="A602" s="46"/>
      <c r="C602" s="50"/>
      <c r="D602" s="57"/>
    </row>
    <row r="603" spans="1:4" ht="12.75">
      <c r="A603" s="46"/>
      <c r="C603" s="50"/>
      <c r="D603" s="57"/>
    </row>
    <row r="604" spans="1:4" ht="12.75">
      <c r="A604" s="46"/>
      <c r="C604" s="50"/>
      <c r="D604" s="57"/>
    </row>
    <row r="605" spans="1:4" ht="12.75">
      <c r="A605" s="46"/>
      <c r="C605" s="50"/>
      <c r="D605" s="57"/>
    </row>
    <row r="606" spans="1:4" ht="12.75">
      <c r="A606" s="46"/>
      <c r="C606" s="50"/>
      <c r="D606" s="57"/>
    </row>
    <row r="607" spans="1:4" ht="12.75">
      <c r="A607" s="46"/>
      <c r="C607" s="50"/>
      <c r="D607" s="57"/>
    </row>
    <row r="608" spans="1:4" ht="12.75">
      <c r="A608" s="46"/>
      <c r="C608" s="50"/>
      <c r="D608" s="57"/>
    </row>
    <row r="609" spans="1:4" ht="12.75">
      <c r="A609" s="46"/>
      <c r="C609" s="50"/>
      <c r="D609" s="57"/>
    </row>
    <row r="610" spans="1:4" ht="12.75">
      <c r="A610" s="46"/>
      <c r="C610" s="50"/>
      <c r="D610" s="57"/>
    </row>
    <row r="611" spans="1:4" ht="12.75">
      <c r="A611" s="46"/>
      <c r="C611" s="50"/>
      <c r="D611" s="57"/>
    </row>
    <row r="612" spans="1:4" ht="12.75">
      <c r="A612" s="46"/>
      <c r="C612" s="50"/>
      <c r="D612" s="57"/>
    </row>
    <row r="613" spans="1:4" ht="12.75">
      <c r="A613" s="46"/>
      <c r="C613" s="50"/>
      <c r="D613" s="57"/>
    </row>
    <row r="614" spans="1:4" ht="12.75">
      <c r="A614" s="46"/>
      <c r="C614" s="50"/>
      <c r="D614" s="57"/>
    </row>
    <row r="615" spans="1:4" ht="12.75">
      <c r="A615" s="46"/>
      <c r="C615" s="50"/>
      <c r="D615" s="57"/>
    </row>
    <row r="616" spans="1:4" ht="12.75">
      <c r="A616" s="46"/>
      <c r="C616" s="50"/>
      <c r="D616" s="57"/>
    </row>
    <row r="617" spans="1:4" ht="12.75">
      <c r="A617" s="46"/>
      <c r="C617" s="50"/>
      <c r="D617" s="57"/>
    </row>
    <row r="618" spans="1:4" ht="12.75">
      <c r="A618" s="46"/>
      <c r="C618" s="50"/>
      <c r="D618" s="57"/>
    </row>
    <row r="619" spans="1:4" ht="12.75">
      <c r="A619" s="46"/>
      <c r="C619" s="50"/>
      <c r="D619" s="57"/>
    </row>
    <row r="620" spans="1:4" ht="12.75">
      <c r="A620" s="46"/>
      <c r="C620" s="50"/>
      <c r="D620" s="57"/>
    </row>
    <row r="621" spans="1:4" ht="12.75">
      <c r="A621" s="46"/>
      <c r="C621" s="50"/>
      <c r="D621" s="57"/>
    </row>
    <row r="622" spans="1:4" ht="12.75">
      <c r="A622" s="46"/>
      <c r="C622" s="50"/>
      <c r="D622" s="57"/>
    </row>
    <row r="623" spans="1:4" ht="12.75">
      <c r="A623" s="46"/>
      <c r="C623" s="50"/>
      <c r="D623" s="57"/>
    </row>
    <row r="624" spans="1:4" ht="12.75">
      <c r="A624" s="46"/>
      <c r="C624" s="50"/>
      <c r="D624" s="57"/>
    </row>
    <row r="625" spans="1:4" ht="12.75">
      <c r="A625" s="46"/>
      <c r="C625" s="50"/>
      <c r="D625" s="57"/>
    </row>
    <row r="626" spans="1:4" ht="12.75">
      <c r="A626" s="46"/>
      <c r="C626" s="50"/>
      <c r="D626" s="57"/>
    </row>
    <row r="627" spans="1:4" ht="12.75">
      <c r="A627" s="46"/>
      <c r="C627" s="50"/>
      <c r="D627" s="57"/>
    </row>
    <row r="628" spans="1:4" ht="12.75">
      <c r="A628" s="46"/>
      <c r="C628" s="50"/>
      <c r="D628" s="57"/>
    </row>
    <row r="629" spans="1:4" ht="12.75">
      <c r="A629" s="46"/>
      <c r="C629" s="50"/>
      <c r="D629" s="57"/>
    </row>
    <row r="630" spans="1:4" ht="12.75">
      <c r="A630" s="46"/>
      <c r="C630" s="50"/>
      <c r="D630" s="57"/>
    </row>
    <row r="631" spans="1:4" ht="12.75">
      <c r="A631" s="46"/>
      <c r="C631" s="50"/>
      <c r="D631" s="57"/>
    </row>
    <row r="632" spans="1:4" ht="12.75">
      <c r="A632" s="46"/>
      <c r="C632" s="50"/>
      <c r="D632" s="57"/>
    </row>
    <row r="633" spans="1:4" ht="12.75">
      <c r="A633" s="46"/>
      <c r="C633" s="50"/>
      <c r="D633" s="57"/>
    </row>
    <row r="634" spans="1:4" ht="12.75">
      <c r="A634" s="46"/>
      <c r="C634" s="50"/>
      <c r="D634" s="57"/>
    </row>
    <row r="635" spans="1:4" ht="12.75">
      <c r="A635" s="46"/>
      <c r="C635" s="50"/>
      <c r="D635" s="57"/>
    </row>
    <row r="636" spans="1:4" ht="12.75">
      <c r="A636" s="46"/>
      <c r="C636" s="50"/>
      <c r="D636" s="57"/>
    </row>
    <row r="637" spans="1:4" ht="12.75">
      <c r="A637" s="46"/>
      <c r="C637" s="50"/>
      <c r="D637" s="57"/>
    </row>
    <row r="638" spans="1:4" ht="12.75">
      <c r="A638" s="46"/>
      <c r="C638" s="50"/>
      <c r="D638" s="57"/>
    </row>
    <row r="639" spans="1:4" ht="12.75">
      <c r="A639" s="46"/>
      <c r="C639" s="50"/>
      <c r="D639" s="57"/>
    </row>
    <row r="640" spans="1:4" ht="12.75">
      <c r="A640" s="46"/>
      <c r="C640" s="50"/>
      <c r="D640" s="57"/>
    </row>
    <row r="641" spans="1:4" ht="12.75">
      <c r="A641" s="46"/>
      <c r="C641" s="50"/>
      <c r="D641" s="57"/>
    </row>
    <row r="642" spans="1:4" ht="12.75">
      <c r="A642" s="46"/>
      <c r="C642" s="50"/>
      <c r="D642" s="57"/>
    </row>
    <row r="643" spans="1:4" ht="12.75">
      <c r="A643" s="46"/>
      <c r="C643" s="50"/>
      <c r="D643" s="57"/>
    </row>
    <row r="644" spans="1:4" ht="12.75">
      <c r="A644" s="46"/>
      <c r="C644" s="50"/>
      <c r="D644" s="57"/>
    </row>
    <row r="645" spans="1:4" ht="12.75">
      <c r="A645" s="46"/>
      <c r="C645" s="50"/>
      <c r="D645" s="57"/>
    </row>
    <row r="646" spans="1:4" ht="12.75">
      <c r="A646" s="46"/>
      <c r="C646" s="50"/>
      <c r="D646" s="57"/>
    </row>
    <row r="647" spans="1:4" ht="12.75">
      <c r="A647" s="46"/>
      <c r="C647" s="50"/>
      <c r="D647" s="57"/>
    </row>
    <row r="648" spans="1:4" ht="12.75">
      <c r="A648" s="46"/>
      <c r="C648" s="50"/>
      <c r="D648" s="57"/>
    </row>
    <row r="649" spans="1:4" ht="12.75">
      <c r="A649" s="46"/>
      <c r="C649" s="50"/>
      <c r="D649" s="57"/>
    </row>
    <row r="650" spans="1:4" ht="12.75">
      <c r="A650" s="46"/>
      <c r="C650" s="50"/>
      <c r="D650" s="57"/>
    </row>
    <row r="651" spans="1:4" ht="12.75">
      <c r="A651" s="46"/>
      <c r="C651" s="50"/>
      <c r="D651" s="57"/>
    </row>
    <row r="652" spans="1:4" ht="12.75">
      <c r="A652" s="46"/>
      <c r="C652" s="50"/>
      <c r="D652" s="57"/>
    </row>
    <row r="653" spans="1:4" ht="12.75">
      <c r="A653" s="46"/>
      <c r="C653" s="50"/>
      <c r="D653" s="57"/>
    </row>
    <row r="654" spans="1:4" ht="12.75">
      <c r="A654" s="46"/>
      <c r="C654" s="50"/>
      <c r="D654" s="57"/>
    </row>
    <row r="655" spans="1:4" ht="12.75">
      <c r="A655" s="46"/>
      <c r="C655" s="50"/>
      <c r="D655" s="57"/>
    </row>
    <row r="656" spans="1:4" ht="12.75">
      <c r="A656" s="46"/>
      <c r="C656" s="50"/>
      <c r="D656" s="57"/>
    </row>
    <row r="657" spans="1:4" ht="12.75">
      <c r="A657" s="46"/>
      <c r="C657" s="50"/>
      <c r="D657" s="57"/>
    </row>
    <row r="658" spans="1:4" ht="12.75">
      <c r="A658" s="46"/>
      <c r="C658" s="50"/>
      <c r="D658" s="57"/>
    </row>
    <row r="659" spans="1:4" ht="12.75">
      <c r="A659" s="46"/>
      <c r="C659" s="50"/>
      <c r="D659" s="57"/>
    </row>
    <row r="660" spans="1:4" ht="12.75">
      <c r="A660" s="46"/>
      <c r="C660" s="50"/>
      <c r="D660" s="57"/>
    </row>
    <row r="661" spans="1:4" ht="12.75">
      <c r="A661" s="46"/>
      <c r="C661" s="50"/>
      <c r="D661" s="57"/>
    </row>
    <row r="662" spans="1:4" ht="12.75">
      <c r="A662" s="46"/>
      <c r="C662" s="50"/>
      <c r="D662" s="57"/>
    </row>
    <row r="663" spans="1:4" ht="12.75">
      <c r="A663" s="46"/>
      <c r="C663" s="50"/>
      <c r="D663" s="57"/>
    </row>
    <row r="664" spans="1:4" ht="12.75">
      <c r="A664" s="46"/>
      <c r="C664" s="50"/>
      <c r="D664" s="57"/>
    </row>
    <row r="665" spans="1:4" ht="12.75">
      <c r="A665" s="46"/>
      <c r="C665" s="50"/>
      <c r="D665" s="57"/>
    </row>
    <row r="666" spans="1:4" ht="12.75">
      <c r="A666" s="46"/>
      <c r="C666" s="50"/>
      <c r="D666" s="57"/>
    </row>
    <row r="667" spans="1:4" ht="12.75">
      <c r="A667" s="46"/>
      <c r="C667" s="50"/>
      <c r="D667" s="57"/>
    </row>
    <row r="668" spans="1:4" ht="12.75">
      <c r="A668" s="46"/>
      <c r="C668" s="50"/>
      <c r="D668" s="57"/>
    </row>
    <row r="669" spans="1:4" ht="12.75">
      <c r="A669" s="46"/>
      <c r="C669" s="50"/>
      <c r="D669" s="57"/>
    </row>
    <row r="670" spans="1:4" ht="12.75">
      <c r="A670" s="46"/>
      <c r="C670" s="50"/>
      <c r="D670" s="57"/>
    </row>
    <row r="671" spans="1:4" ht="12.75">
      <c r="A671" s="46"/>
      <c r="C671" s="50"/>
      <c r="D671" s="57"/>
    </row>
    <row r="672" spans="1:4" ht="12.75">
      <c r="A672" s="46"/>
      <c r="C672" s="50"/>
      <c r="D672" s="57"/>
    </row>
    <row r="673" spans="1:4" ht="12.75">
      <c r="A673" s="46"/>
      <c r="C673" s="50"/>
      <c r="D673" s="57"/>
    </row>
    <row r="674" spans="1:4" ht="12.75">
      <c r="A674" s="46"/>
      <c r="C674" s="50"/>
      <c r="D674" s="57"/>
    </row>
  </sheetData>
  <sheetProtection/>
  <mergeCells count="36">
    <mergeCell ref="B154:C154"/>
    <mergeCell ref="A149:D149"/>
    <mergeCell ref="A151:C151"/>
    <mergeCell ref="A77:D77"/>
    <mergeCell ref="A37:C37"/>
    <mergeCell ref="A66:D66"/>
    <mergeCell ref="A86:C86"/>
    <mergeCell ref="A91:D91"/>
    <mergeCell ref="A97:C97"/>
    <mergeCell ref="A89:D89"/>
    <mergeCell ref="A147:D147"/>
    <mergeCell ref="A98:D98"/>
    <mergeCell ref="A104:C104"/>
    <mergeCell ref="A105:D105"/>
    <mergeCell ref="A124:C124"/>
    <mergeCell ref="A80:C80"/>
    <mergeCell ref="A76:C76"/>
    <mergeCell ref="B155:C155"/>
    <mergeCell ref="A125:D125"/>
    <mergeCell ref="A136:C136"/>
    <mergeCell ref="A137:D137"/>
    <mergeCell ref="A140:C140"/>
    <mergeCell ref="A141:D141"/>
    <mergeCell ref="A144:D144"/>
    <mergeCell ref="A146:C146"/>
    <mergeCell ref="A143:C143"/>
    <mergeCell ref="B156:C156"/>
    <mergeCell ref="A3:D3"/>
    <mergeCell ref="A5:D5"/>
    <mergeCell ref="A28:D28"/>
    <mergeCell ref="A38:D38"/>
    <mergeCell ref="A81:D81"/>
    <mergeCell ref="A53:D53"/>
    <mergeCell ref="A27:C27"/>
    <mergeCell ref="A52:C52"/>
    <mergeCell ref="A65:C6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52" max="3" man="1"/>
    <brk id="9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85" zoomScaleSheetLayoutView="85" zoomScalePageLayoutView="0" workbookViewId="0" topLeftCell="H16">
      <selection activeCell="A14" sqref="A14:IV14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9.140625" style="4" customWidth="1"/>
    <col min="4" max="4" width="23.57421875" style="8" customWidth="1"/>
    <col min="5" max="5" width="12.8515625" style="4" customWidth="1"/>
    <col min="6" max="6" width="19.28125" style="4" customWidth="1"/>
    <col min="7" max="7" width="13.7109375" style="4" customWidth="1"/>
    <col min="8" max="8" width="14.28125" style="75" customWidth="1"/>
    <col min="9" max="9" width="14.57421875" style="6" customWidth="1"/>
    <col min="10" max="10" width="10.8515625" style="6" customWidth="1"/>
    <col min="11" max="11" width="15.140625" style="6" customWidth="1"/>
    <col min="12" max="12" width="12.28125" style="4" customWidth="1"/>
    <col min="13" max="13" width="11.421875" style="4" customWidth="1"/>
    <col min="14" max="14" width="13.7109375" style="4" customWidth="1"/>
    <col min="15" max="15" width="15.140625" style="78" customWidth="1"/>
    <col min="16" max="16" width="14.7109375" style="78" customWidth="1"/>
    <col min="17" max="20" width="15.00390625" style="76" customWidth="1"/>
    <col min="21" max="24" width="9.140625" style="76" customWidth="1"/>
    <col min="25" max="16384" width="9.140625" style="4" customWidth="1"/>
  </cols>
  <sheetData>
    <row r="1" spans="1:9" ht="18.75" thickBot="1">
      <c r="A1" s="5" t="s">
        <v>93</v>
      </c>
      <c r="I1" s="65"/>
    </row>
    <row r="2" spans="1:24" ht="23.25" customHeight="1" thickBot="1">
      <c r="A2" s="176" t="s">
        <v>17</v>
      </c>
      <c r="B2" s="176"/>
      <c r="C2" s="176"/>
      <c r="D2" s="176"/>
      <c r="E2" s="176"/>
      <c r="F2" s="176"/>
      <c r="G2" s="176"/>
      <c r="H2" s="176"/>
      <c r="I2" s="176"/>
      <c r="J2" s="172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</row>
    <row r="3" spans="1:24" s="9" customFormat="1" ht="18" customHeight="1" thickBot="1">
      <c r="A3" s="171" t="s">
        <v>18</v>
      </c>
      <c r="B3" s="170" t="s">
        <v>19</v>
      </c>
      <c r="C3" s="170" t="s">
        <v>20</v>
      </c>
      <c r="D3" s="170" t="s">
        <v>21</v>
      </c>
      <c r="E3" s="170" t="s">
        <v>22</v>
      </c>
      <c r="F3" s="170" t="s">
        <v>66</v>
      </c>
      <c r="G3" s="170" t="s">
        <v>57</v>
      </c>
      <c r="H3" s="169" t="s">
        <v>23</v>
      </c>
      <c r="I3" s="170" t="s">
        <v>9</v>
      </c>
      <c r="J3" s="170" t="s">
        <v>10</v>
      </c>
      <c r="K3" s="170" t="s">
        <v>11</v>
      </c>
      <c r="L3" s="170" t="s">
        <v>58</v>
      </c>
      <c r="M3" s="170" t="s">
        <v>59</v>
      </c>
      <c r="N3" s="180" t="s">
        <v>13</v>
      </c>
      <c r="O3" s="177" t="s">
        <v>12</v>
      </c>
      <c r="P3" s="175" t="s">
        <v>94</v>
      </c>
      <c r="Q3" s="170" t="s">
        <v>60</v>
      </c>
      <c r="R3" s="170"/>
      <c r="S3" s="170" t="s">
        <v>61</v>
      </c>
      <c r="T3" s="170"/>
      <c r="U3" s="170" t="s">
        <v>150</v>
      </c>
      <c r="V3" s="170"/>
      <c r="W3" s="170"/>
      <c r="X3" s="170"/>
    </row>
    <row r="4" spans="1:24" s="9" customFormat="1" ht="36.75" customHeight="1" thickBot="1">
      <c r="A4" s="171"/>
      <c r="B4" s="170"/>
      <c r="C4" s="170"/>
      <c r="D4" s="170"/>
      <c r="E4" s="170"/>
      <c r="F4" s="170"/>
      <c r="G4" s="170"/>
      <c r="H4" s="169"/>
      <c r="I4" s="170"/>
      <c r="J4" s="170"/>
      <c r="K4" s="170"/>
      <c r="L4" s="170"/>
      <c r="M4" s="170"/>
      <c r="N4" s="181"/>
      <c r="O4" s="178"/>
      <c r="P4" s="175"/>
      <c r="Q4" s="170"/>
      <c r="R4" s="170"/>
      <c r="S4" s="170"/>
      <c r="T4" s="170"/>
      <c r="U4" s="170"/>
      <c r="V4" s="170"/>
      <c r="W4" s="170"/>
      <c r="X4" s="170"/>
    </row>
    <row r="5" spans="1:24" s="9" customFormat="1" ht="42" customHeight="1" thickBot="1">
      <c r="A5" s="171"/>
      <c r="B5" s="170"/>
      <c r="C5" s="170"/>
      <c r="D5" s="170"/>
      <c r="E5" s="170"/>
      <c r="F5" s="170"/>
      <c r="G5" s="170"/>
      <c r="H5" s="169"/>
      <c r="I5" s="170"/>
      <c r="J5" s="170"/>
      <c r="K5" s="170"/>
      <c r="L5" s="170"/>
      <c r="M5" s="170"/>
      <c r="N5" s="182"/>
      <c r="O5" s="179"/>
      <c r="P5" s="175"/>
      <c r="Q5" s="60" t="s">
        <v>24</v>
      </c>
      <c r="R5" s="60" t="s">
        <v>25</v>
      </c>
      <c r="S5" s="60" t="s">
        <v>24</v>
      </c>
      <c r="T5" s="60" t="s">
        <v>25</v>
      </c>
      <c r="U5" s="60" t="s">
        <v>151</v>
      </c>
      <c r="V5" s="60" t="s">
        <v>152</v>
      </c>
      <c r="W5" s="60" t="s">
        <v>153</v>
      </c>
      <c r="X5" s="60" t="s">
        <v>154</v>
      </c>
    </row>
    <row r="6" spans="1:24" ht="18.75" customHeight="1">
      <c r="A6" s="165" t="s">
        <v>257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23"/>
      <c r="M6" s="23"/>
      <c r="N6" s="23"/>
      <c r="O6" s="79"/>
      <c r="P6" s="79"/>
      <c r="Q6" s="77"/>
      <c r="R6" s="77"/>
      <c r="S6" s="77"/>
      <c r="T6" s="77"/>
      <c r="U6" s="77"/>
      <c r="V6" s="77"/>
      <c r="W6" s="77"/>
      <c r="X6" s="77"/>
    </row>
    <row r="7" spans="1:24" s="9" customFormat="1" ht="45" customHeight="1">
      <c r="A7" s="2">
        <v>1</v>
      </c>
      <c r="B7" s="2" t="s">
        <v>258</v>
      </c>
      <c r="C7" s="2" t="s">
        <v>259</v>
      </c>
      <c r="D7" s="2" t="s">
        <v>260</v>
      </c>
      <c r="E7" s="2" t="s">
        <v>261</v>
      </c>
      <c r="F7" s="2" t="s">
        <v>406</v>
      </c>
      <c r="G7" s="2" t="s">
        <v>262</v>
      </c>
      <c r="H7" s="66">
        <v>1994</v>
      </c>
      <c r="I7" s="2" t="s">
        <v>263</v>
      </c>
      <c r="J7" s="22">
        <v>9</v>
      </c>
      <c r="K7" s="2"/>
      <c r="L7" s="2" t="s">
        <v>313</v>
      </c>
      <c r="M7" s="2"/>
      <c r="N7" s="17"/>
      <c r="O7" s="42"/>
      <c r="P7" s="42"/>
      <c r="Q7" s="3" t="s">
        <v>437</v>
      </c>
      <c r="R7" s="3" t="s">
        <v>438</v>
      </c>
      <c r="S7" s="3" t="s">
        <v>103</v>
      </c>
      <c r="T7" s="3" t="s">
        <v>103</v>
      </c>
      <c r="U7" s="3" t="s">
        <v>155</v>
      </c>
      <c r="V7" s="3" t="s">
        <v>155</v>
      </c>
      <c r="W7" s="3"/>
      <c r="X7" s="3"/>
    </row>
    <row r="8" spans="1:24" s="9" customFormat="1" ht="45" customHeight="1">
      <c r="A8" s="2">
        <v>2</v>
      </c>
      <c r="B8" s="2" t="s">
        <v>264</v>
      </c>
      <c r="C8" s="2" t="s">
        <v>407</v>
      </c>
      <c r="D8" s="2" t="s">
        <v>265</v>
      </c>
      <c r="E8" s="2" t="s">
        <v>266</v>
      </c>
      <c r="F8" s="2" t="s">
        <v>406</v>
      </c>
      <c r="G8" s="2" t="s">
        <v>267</v>
      </c>
      <c r="H8" s="66">
        <v>1994</v>
      </c>
      <c r="I8" s="2" t="s">
        <v>263</v>
      </c>
      <c r="J8" s="22">
        <v>4</v>
      </c>
      <c r="K8" s="2"/>
      <c r="L8" s="2" t="s">
        <v>314</v>
      </c>
      <c r="M8" s="2"/>
      <c r="N8" s="17"/>
      <c r="O8" s="42"/>
      <c r="P8" s="42"/>
      <c r="Q8" s="3" t="s">
        <v>439</v>
      </c>
      <c r="R8" s="3" t="s">
        <v>440</v>
      </c>
      <c r="S8" s="3" t="s">
        <v>103</v>
      </c>
      <c r="T8" s="3" t="s">
        <v>103</v>
      </c>
      <c r="U8" s="3" t="s">
        <v>155</v>
      </c>
      <c r="V8" s="3" t="s">
        <v>155</v>
      </c>
      <c r="W8" s="3"/>
      <c r="X8" s="3"/>
    </row>
    <row r="9" spans="1:24" ht="18.75" customHeight="1">
      <c r="A9" s="165" t="s">
        <v>363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23"/>
      <c r="M9" s="23"/>
      <c r="N9" s="23"/>
      <c r="O9" s="79"/>
      <c r="P9" s="79"/>
      <c r="Q9" s="81"/>
      <c r="R9" s="81"/>
      <c r="S9" s="81"/>
      <c r="T9" s="81"/>
      <c r="U9" s="81"/>
      <c r="V9" s="81"/>
      <c r="W9" s="81"/>
      <c r="X9" s="81"/>
    </row>
    <row r="10" spans="1:24" s="9" customFormat="1" ht="45" customHeight="1">
      <c r="A10" s="2">
        <v>3</v>
      </c>
      <c r="B10" s="2" t="s">
        <v>268</v>
      </c>
      <c r="C10" s="2" t="s">
        <v>269</v>
      </c>
      <c r="D10" s="2" t="s">
        <v>270</v>
      </c>
      <c r="E10" s="2" t="s">
        <v>271</v>
      </c>
      <c r="F10" s="2" t="s">
        <v>272</v>
      </c>
      <c r="G10" s="2" t="s">
        <v>103</v>
      </c>
      <c r="H10" s="66">
        <v>2008</v>
      </c>
      <c r="I10" s="2" t="s">
        <v>273</v>
      </c>
      <c r="J10" s="22" t="s">
        <v>103</v>
      </c>
      <c r="K10" s="2" t="s">
        <v>274</v>
      </c>
      <c r="L10" s="2"/>
      <c r="M10" s="2"/>
      <c r="N10" s="17"/>
      <c r="O10" s="42"/>
      <c r="P10" s="42"/>
      <c r="Q10" s="3" t="s">
        <v>441</v>
      </c>
      <c r="R10" s="3" t="s">
        <v>442</v>
      </c>
      <c r="S10" s="3" t="s">
        <v>103</v>
      </c>
      <c r="T10" s="3" t="s">
        <v>103</v>
      </c>
      <c r="U10" s="3" t="s">
        <v>155</v>
      </c>
      <c r="V10" s="3"/>
      <c r="W10" s="3"/>
      <c r="X10" s="3"/>
    </row>
    <row r="11" spans="1:24" s="9" customFormat="1" ht="45" customHeight="1">
      <c r="A11" s="2">
        <v>4</v>
      </c>
      <c r="B11" s="2" t="s">
        <v>259</v>
      </c>
      <c r="C11" s="2" t="s">
        <v>275</v>
      </c>
      <c r="D11" s="2" t="s">
        <v>276</v>
      </c>
      <c r="E11" s="2" t="s">
        <v>277</v>
      </c>
      <c r="F11" s="2" t="s">
        <v>406</v>
      </c>
      <c r="G11" s="2" t="s">
        <v>278</v>
      </c>
      <c r="H11" s="66">
        <v>2001</v>
      </c>
      <c r="I11" s="2" t="s">
        <v>279</v>
      </c>
      <c r="J11" s="22">
        <v>6</v>
      </c>
      <c r="K11" s="2"/>
      <c r="L11" s="2" t="s">
        <v>314</v>
      </c>
      <c r="M11" s="2"/>
      <c r="N11" s="17"/>
      <c r="O11" s="42"/>
      <c r="P11" s="42"/>
      <c r="Q11" s="3" t="s">
        <v>443</v>
      </c>
      <c r="R11" s="3" t="s">
        <v>444</v>
      </c>
      <c r="S11" s="3" t="s">
        <v>103</v>
      </c>
      <c r="T11" s="3" t="s">
        <v>103</v>
      </c>
      <c r="U11" s="3" t="s">
        <v>155</v>
      </c>
      <c r="V11" s="3" t="s">
        <v>155</v>
      </c>
      <c r="W11" s="3"/>
      <c r="X11" s="3"/>
    </row>
    <row r="12" spans="1:24" s="9" customFormat="1" ht="45" customHeight="1">
      <c r="A12" s="2">
        <v>5</v>
      </c>
      <c r="B12" s="2" t="s">
        <v>183</v>
      </c>
      <c r="C12" s="2" t="s">
        <v>280</v>
      </c>
      <c r="D12" s="2" t="s">
        <v>281</v>
      </c>
      <c r="E12" s="2" t="s">
        <v>282</v>
      </c>
      <c r="F12" s="2" t="s">
        <v>406</v>
      </c>
      <c r="G12" s="2" t="s">
        <v>283</v>
      </c>
      <c r="H12" s="66">
        <v>1993</v>
      </c>
      <c r="I12" s="2" t="s">
        <v>284</v>
      </c>
      <c r="J12" s="22">
        <v>9</v>
      </c>
      <c r="K12" s="2" t="s">
        <v>285</v>
      </c>
      <c r="L12" s="2"/>
      <c r="M12" s="2"/>
      <c r="N12" s="17"/>
      <c r="O12" s="42"/>
      <c r="P12" s="42"/>
      <c r="Q12" s="3" t="s">
        <v>439</v>
      </c>
      <c r="R12" s="3" t="s">
        <v>440</v>
      </c>
      <c r="S12" s="3" t="s">
        <v>103</v>
      </c>
      <c r="T12" s="3" t="s">
        <v>103</v>
      </c>
      <c r="U12" s="3" t="s">
        <v>155</v>
      </c>
      <c r="V12" s="3" t="s">
        <v>155</v>
      </c>
      <c r="W12" s="3"/>
      <c r="X12" s="3"/>
    </row>
    <row r="13" spans="1:24" s="9" customFormat="1" ht="45" customHeight="1">
      <c r="A13" s="2">
        <v>6</v>
      </c>
      <c r="B13" s="2" t="s">
        <v>286</v>
      </c>
      <c r="C13" s="2">
        <v>5</v>
      </c>
      <c r="D13" s="2" t="s">
        <v>287</v>
      </c>
      <c r="E13" s="2" t="s">
        <v>288</v>
      </c>
      <c r="F13" s="2" t="s">
        <v>289</v>
      </c>
      <c r="G13" s="2" t="s">
        <v>149</v>
      </c>
      <c r="H13" s="66">
        <v>2002</v>
      </c>
      <c r="I13" s="2" t="s">
        <v>290</v>
      </c>
      <c r="J13" s="22">
        <v>6</v>
      </c>
      <c r="K13" s="2"/>
      <c r="L13" s="2" t="s">
        <v>315</v>
      </c>
      <c r="M13" s="2"/>
      <c r="N13" s="17"/>
      <c r="O13" s="42"/>
      <c r="P13" s="42"/>
      <c r="Q13" s="3" t="s">
        <v>445</v>
      </c>
      <c r="R13" s="3" t="s">
        <v>446</v>
      </c>
      <c r="S13" s="3" t="s">
        <v>103</v>
      </c>
      <c r="T13" s="3" t="s">
        <v>103</v>
      </c>
      <c r="U13" s="3" t="s">
        <v>155</v>
      </c>
      <c r="V13" s="3" t="s">
        <v>155</v>
      </c>
      <c r="W13" s="3"/>
      <c r="X13" s="3"/>
    </row>
    <row r="14" spans="1:24" s="9" customFormat="1" ht="45" customHeight="1">
      <c r="A14" s="2">
        <v>7</v>
      </c>
      <c r="B14" s="2" t="s">
        <v>268</v>
      </c>
      <c r="C14" s="2" t="s">
        <v>291</v>
      </c>
      <c r="D14" s="2" t="s">
        <v>292</v>
      </c>
      <c r="E14" s="2" t="s">
        <v>293</v>
      </c>
      <c r="F14" s="2" t="s">
        <v>272</v>
      </c>
      <c r="G14" s="2" t="s">
        <v>103</v>
      </c>
      <c r="H14" s="66">
        <v>2001</v>
      </c>
      <c r="I14" s="2" t="s">
        <v>294</v>
      </c>
      <c r="J14" s="22" t="s">
        <v>103</v>
      </c>
      <c r="K14" s="2" t="s">
        <v>295</v>
      </c>
      <c r="L14" s="2"/>
      <c r="M14" s="2"/>
      <c r="N14" s="17"/>
      <c r="O14" s="42"/>
      <c r="P14" s="42"/>
      <c r="Q14" s="3" t="s">
        <v>447</v>
      </c>
      <c r="R14" s="3" t="s">
        <v>448</v>
      </c>
      <c r="S14" s="3" t="s">
        <v>103</v>
      </c>
      <c r="T14" s="3" t="s">
        <v>103</v>
      </c>
      <c r="U14" s="3" t="s">
        <v>155</v>
      </c>
      <c r="V14" s="3"/>
      <c r="W14" s="3"/>
      <c r="X14" s="3"/>
    </row>
    <row r="15" spans="1:24" s="9" customFormat="1" ht="45" customHeight="1">
      <c r="A15" s="2">
        <v>8</v>
      </c>
      <c r="B15" s="2" t="s">
        <v>296</v>
      </c>
      <c r="C15" s="2" t="s">
        <v>297</v>
      </c>
      <c r="D15" s="2" t="s">
        <v>298</v>
      </c>
      <c r="E15" s="2" t="s">
        <v>299</v>
      </c>
      <c r="F15" s="2" t="s">
        <v>406</v>
      </c>
      <c r="G15" s="2" t="s">
        <v>300</v>
      </c>
      <c r="H15" s="66">
        <v>2013</v>
      </c>
      <c r="I15" s="2" t="s">
        <v>301</v>
      </c>
      <c r="J15" s="22">
        <v>6</v>
      </c>
      <c r="K15" s="2"/>
      <c r="L15" s="2" t="s">
        <v>316</v>
      </c>
      <c r="M15" s="2"/>
      <c r="N15" s="17"/>
      <c r="O15" s="42"/>
      <c r="P15" s="42"/>
      <c r="Q15" s="3" t="s">
        <v>449</v>
      </c>
      <c r="R15" s="3" t="s">
        <v>450</v>
      </c>
      <c r="S15" s="3" t="s">
        <v>103</v>
      </c>
      <c r="T15" s="3" t="s">
        <v>103</v>
      </c>
      <c r="U15" s="3" t="s">
        <v>155</v>
      </c>
      <c r="V15" s="3" t="s">
        <v>155</v>
      </c>
      <c r="W15" s="3"/>
      <c r="X15" s="3"/>
    </row>
    <row r="16" spans="1:24" ht="18.75" customHeight="1">
      <c r="A16" s="165" t="s">
        <v>364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23"/>
      <c r="M16" s="23"/>
      <c r="N16" s="23"/>
      <c r="O16" s="79"/>
      <c r="P16" s="79"/>
      <c r="Q16" s="81"/>
      <c r="R16" s="81"/>
      <c r="S16" s="81"/>
      <c r="T16" s="81"/>
      <c r="U16" s="81"/>
      <c r="V16" s="81"/>
      <c r="W16" s="81"/>
      <c r="X16" s="81"/>
    </row>
    <row r="17" spans="1:24" s="9" customFormat="1" ht="45" customHeight="1">
      <c r="A17" s="2">
        <v>9</v>
      </c>
      <c r="B17" s="2" t="s">
        <v>302</v>
      </c>
      <c r="C17" s="2" t="s">
        <v>303</v>
      </c>
      <c r="D17" s="2">
        <v>7609800</v>
      </c>
      <c r="E17" s="2" t="s">
        <v>304</v>
      </c>
      <c r="F17" s="2" t="s">
        <v>406</v>
      </c>
      <c r="G17" s="2" t="s">
        <v>305</v>
      </c>
      <c r="H17" s="66">
        <v>1976</v>
      </c>
      <c r="I17" s="2" t="s">
        <v>306</v>
      </c>
      <c r="J17" s="22">
        <v>6</v>
      </c>
      <c r="K17" s="2"/>
      <c r="L17" s="2" t="s">
        <v>317</v>
      </c>
      <c r="M17" s="2"/>
      <c r="N17" s="17"/>
      <c r="O17" s="42"/>
      <c r="P17" s="42"/>
      <c r="Q17" s="3" t="s">
        <v>451</v>
      </c>
      <c r="R17" s="3" t="s">
        <v>452</v>
      </c>
      <c r="S17" s="3" t="s">
        <v>103</v>
      </c>
      <c r="T17" s="3" t="s">
        <v>103</v>
      </c>
      <c r="U17" s="3" t="s">
        <v>155</v>
      </c>
      <c r="V17" s="3" t="s">
        <v>155</v>
      </c>
      <c r="W17" s="3"/>
      <c r="X17" s="3"/>
    </row>
    <row r="18" spans="1:24" ht="18.75" customHeight="1">
      <c r="A18" s="165" t="s">
        <v>365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23"/>
      <c r="M18" s="23"/>
      <c r="N18" s="23"/>
      <c r="O18" s="79"/>
      <c r="P18" s="79"/>
      <c r="Q18" s="81"/>
      <c r="R18" s="81"/>
      <c r="S18" s="81"/>
      <c r="T18" s="81"/>
      <c r="U18" s="81"/>
      <c r="V18" s="81"/>
      <c r="W18" s="81"/>
      <c r="X18" s="81"/>
    </row>
    <row r="19" spans="1:24" s="9" customFormat="1" ht="45" customHeight="1">
      <c r="A19" s="2">
        <v>10</v>
      </c>
      <c r="B19" s="2" t="s">
        <v>307</v>
      </c>
      <c r="C19" s="2" t="s">
        <v>308</v>
      </c>
      <c r="D19" s="2" t="s">
        <v>309</v>
      </c>
      <c r="E19" s="2" t="s">
        <v>310</v>
      </c>
      <c r="F19" s="2" t="s">
        <v>406</v>
      </c>
      <c r="G19" s="2" t="s">
        <v>311</v>
      </c>
      <c r="H19" s="66">
        <v>1989</v>
      </c>
      <c r="I19" s="2" t="s">
        <v>312</v>
      </c>
      <c r="J19" s="22">
        <v>6</v>
      </c>
      <c r="K19" s="2"/>
      <c r="L19" s="2" t="s">
        <v>317</v>
      </c>
      <c r="M19" s="2"/>
      <c r="N19" s="17"/>
      <c r="O19" s="42"/>
      <c r="P19" s="42"/>
      <c r="Q19" s="3" t="s">
        <v>453</v>
      </c>
      <c r="R19" s="3" t="s">
        <v>454</v>
      </c>
      <c r="S19" s="3" t="s">
        <v>103</v>
      </c>
      <c r="T19" s="3" t="s">
        <v>103</v>
      </c>
      <c r="U19" s="3" t="s">
        <v>155</v>
      </c>
      <c r="V19" s="3" t="s">
        <v>155</v>
      </c>
      <c r="W19" s="3"/>
      <c r="X19" s="3"/>
    </row>
    <row r="20" spans="1:24" ht="18.75" customHeight="1">
      <c r="A20" s="165" t="s">
        <v>147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23"/>
      <c r="M20" s="23"/>
      <c r="N20" s="23"/>
      <c r="O20" s="79"/>
      <c r="P20" s="79"/>
      <c r="Q20" s="81"/>
      <c r="R20" s="81"/>
      <c r="S20" s="81"/>
      <c r="T20" s="81"/>
      <c r="U20" s="81"/>
      <c r="V20" s="81"/>
      <c r="W20" s="81"/>
      <c r="X20" s="81"/>
    </row>
    <row r="21" spans="1:24" s="9" customFormat="1" ht="45" customHeight="1">
      <c r="A21" s="2">
        <v>1</v>
      </c>
      <c r="B21" s="2" t="s">
        <v>142</v>
      </c>
      <c r="C21" s="2" t="s">
        <v>143</v>
      </c>
      <c r="D21" s="2" t="s">
        <v>144</v>
      </c>
      <c r="E21" s="2" t="s">
        <v>145</v>
      </c>
      <c r="F21" s="2" t="s">
        <v>146</v>
      </c>
      <c r="G21" s="2" t="s">
        <v>149</v>
      </c>
      <c r="H21" s="66">
        <v>2004</v>
      </c>
      <c r="I21" s="2" t="s">
        <v>148</v>
      </c>
      <c r="J21" s="22">
        <v>43</v>
      </c>
      <c r="K21" s="2"/>
      <c r="L21" s="2"/>
      <c r="M21" s="2" t="s">
        <v>106</v>
      </c>
      <c r="N21" s="17"/>
      <c r="O21" s="42"/>
      <c r="P21" s="42"/>
      <c r="Q21" s="3" t="s">
        <v>455</v>
      </c>
      <c r="R21" s="3" t="s">
        <v>456</v>
      </c>
      <c r="S21" s="3" t="s">
        <v>103</v>
      </c>
      <c r="T21" s="3" t="s">
        <v>103</v>
      </c>
      <c r="U21" s="3" t="s">
        <v>155</v>
      </c>
      <c r="V21" s="3" t="s">
        <v>155</v>
      </c>
      <c r="W21" s="3"/>
      <c r="X21" s="3"/>
    </row>
    <row r="22" spans="1:24" ht="18.75" customHeight="1">
      <c r="A22" s="165" t="s">
        <v>188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23"/>
      <c r="M22" s="23"/>
      <c r="N22" s="23"/>
      <c r="O22" s="79"/>
      <c r="P22" s="79"/>
      <c r="Q22" s="81"/>
      <c r="R22" s="81"/>
      <c r="S22" s="81"/>
      <c r="T22" s="81"/>
      <c r="U22" s="81"/>
      <c r="V22" s="81"/>
      <c r="W22" s="81"/>
      <c r="X22" s="81"/>
    </row>
    <row r="23" spans="1:24" s="9" customFormat="1" ht="54.75" customHeight="1">
      <c r="A23" s="2">
        <v>1</v>
      </c>
      <c r="B23" s="2" t="s">
        <v>183</v>
      </c>
      <c r="C23" s="2" t="s">
        <v>184</v>
      </c>
      <c r="D23" s="2" t="s">
        <v>185</v>
      </c>
      <c r="E23" s="2" t="s">
        <v>186</v>
      </c>
      <c r="F23" s="2" t="s">
        <v>187</v>
      </c>
      <c r="G23" s="2" t="s">
        <v>190</v>
      </c>
      <c r="H23" s="66">
        <v>2014</v>
      </c>
      <c r="I23" s="2" t="s">
        <v>189</v>
      </c>
      <c r="J23" s="22">
        <v>9</v>
      </c>
      <c r="K23" s="2" t="s">
        <v>193</v>
      </c>
      <c r="L23" s="2" t="s">
        <v>192</v>
      </c>
      <c r="M23" s="2" t="s">
        <v>106</v>
      </c>
      <c r="N23" s="17" t="s">
        <v>395</v>
      </c>
      <c r="O23" s="42" t="s">
        <v>191</v>
      </c>
      <c r="P23" s="42">
        <v>89800</v>
      </c>
      <c r="Q23" s="3" t="s">
        <v>457</v>
      </c>
      <c r="R23" s="3" t="s">
        <v>458</v>
      </c>
      <c r="S23" s="3" t="s">
        <v>457</v>
      </c>
      <c r="T23" s="3" t="s">
        <v>458</v>
      </c>
      <c r="U23" s="3" t="s">
        <v>155</v>
      </c>
      <c r="V23" s="3" t="s">
        <v>155</v>
      </c>
      <c r="W23" s="3" t="s">
        <v>155</v>
      </c>
      <c r="X23" s="3"/>
    </row>
  </sheetData>
  <sheetProtection/>
  <mergeCells count="28">
    <mergeCell ref="A16:K16"/>
    <mergeCell ref="J3:J5"/>
    <mergeCell ref="K3:K5"/>
    <mergeCell ref="Q3:R4"/>
    <mergeCell ref="D3:D5"/>
    <mergeCell ref="E3:E5"/>
    <mergeCell ref="O3:O5"/>
    <mergeCell ref="N3:N5"/>
    <mergeCell ref="U3:X4"/>
    <mergeCell ref="J2:X2"/>
    <mergeCell ref="S3:T4"/>
    <mergeCell ref="F3:F5"/>
    <mergeCell ref="L3:L5"/>
    <mergeCell ref="M3:M5"/>
    <mergeCell ref="P3:P5"/>
    <mergeCell ref="A2:I2"/>
    <mergeCell ref="G3:G5"/>
    <mergeCell ref="A22:K22"/>
    <mergeCell ref="A20:K20"/>
    <mergeCell ref="H3:H5"/>
    <mergeCell ref="I3:I5"/>
    <mergeCell ref="A3:A5"/>
    <mergeCell ref="B3:B5"/>
    <mergeCell ref="C3:C5"/>
    <mergeCell ref="A9:K9"/>
    <mergeCell ref="A18:K18"/>
    <mergeCell ref="A6:K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9.140625" defaultRowHeight="12.75"/>
  <cols>
    <col min="1" max="1" width="13.57421875" style="85" customWidth="1"/>
    <col min="2" max="2" width="15.57421875" style="115" customWidth="1"/>
    <col min="3" max="3" width="19.57421875" style="87" customWidth="1"/>
    <col min="4" max="4" width="46.00390625" style="86" customWidth="1"/>
    <col min="5" max="16384" width="9.140625" style="85" customWidth="1"/>
  </cols>
  <sheetData>
    <row r="1" spans="1:4" ht="12.75">
      <c r="A1" s="90" t="s">
        <v>378</v>
      </c>
      <c r="B1" s="111"/>
      <c r="C1" s="89"/>
      <c r="D1" s="88"/>
    </row>
    <row r="4" spans="1:4" ht="38.25">
      <c r="A4" s="81" t="s">
        <v>408</v>
      </c>
      <c r="B4" s="112" t="s">
        <v>409</v>
      </c>
      <c r="C4" s="101" t="s">
        <v>410</v>
      </c>
      <c r="D4" s="99" t="s">
        <v>411</v>
      </c>
    </row>
    <row r="5" spans="1:4" ht="12.75">
      <c r="A5" s="183" t="s">
        <v>412</v>
      </c>
      <c r="B5" s="184"/>
      <c r="C5" s="184"/>
      <c r="D5" s="185"/>
    </row>
    <row r="6" spans="1:4" s="108" customFormat="1" ht="24" customHeight="1">
      <c r="A6" s="105">
        <v>1</v>
      </c>
      <c r="B6" s="113">
        <v>702.6</v>
      </c>
      <c r="C6" s="106" t="s">
        <v>413</v>
      </c>
      <c r="D6" s="107" t="s">
        <v>414</v>
      </c>
    </row>
    <row r="7" spans="1:4" s="108" customFormat="1" ht="24" customHeight="1">
      <c r="A7" s="105">
        <v>1</v>
      </c>
      <c r="B7" s="113">
        <v>2613.89</v>
      </c>
      <c r="C7" s="106" t="s">
        <v>415</v>
      </c>
      <c r="D7" s="107" t="s">
        <v>416</v>
      </c>
    </row>
    <row r="8" spans="1:4" s="108" customFormat="1" ht="24" customHeight="1">
      <c r="A8" s="105">
        <v>1</v>
      </c>
      <c r="B8" s="113">
        <v>2110.27</v>
      </c>
      <c r="C8" s="106" t="s">
        <v>417</v>
      </c>
      <c r="D8" s="107" t="s">
        <v>418</v>
      </c>
    </row>
    <row r="9" spans="1:4" ht="12.75">
      <c r="A9" s="183" t="s">
        <v>419</v>
      </c>
      <c r="B9" s="184"/>
      <c r="C9" s="184"/>
      <c r="D9" s="185"/>
    </row>
    <row r="10" spans="1:4" s="108" customFormat="1" ht="31.5" customHeight="1">
      <c r="A10" s="105">
        <v>1</v>
      </c>
      <c r="B10" s="113">
        <v>5249.37</v>
      </c>
      <c r="C10" s="106" t="s">
        <v>413</v>
      </c>
      <c r="D10" s="107" t="s">
        <v>420</v>
      </c>
    </row>
    <row r="11" spans="1:4" ht="12.75">
      <c r="A11" s="183" t="s">
        <v>421</v>
      </c>
      <c r="B11" s="184"/>
      <c r="C11" s="184"/>
      <c r="D11" s="185"/>
    </row>
    <row r="12" spans="1:4" s="108" customFormat="1" ht="30.75" customHeight="1">
      <c r="A12" s="105">
        <v>1</v>
      </c>
      <c r="B12" s="113">
        <v>11885.53</v>
      </c>
      <c r="C12" s="106" t="s">
        <v>413</v>
      </c>
      <c r="D12" s="107" t="s">
        <v>422</v>
      </c>
    </row>
    <row r="13" spans="1:4" ht="12.75">
      <c r="A13" s="183" t="s">
        <v>423</v>
      </c>
      <c r="B13" s="184"/>
      <c r="C13" s="184"/>
      <c r="D13" s="185"/>
    </row>
    <row r="14" spans="1:4" s="108" customFormat="1" ht="24.75" customHeight="1">
      <c r="A14" s="105">
        <v>1</v>
      </c>
      <c r="B14" s="113">
        <v>3695.5</v>
      </c>
      <c r="C14" s="106" t="s">
        <v>415</v>
      </c>
      <c r="D14" s="109" t="s">
        <v>416</v>
      </c>
    </row>
    <row r="15" spans="1:4" s="108" customFormat="1" ht="27.75" customHeight="1">
      <c r="A15" s="105">
        <v>1</v>
      </c>
      <c r="B15" s="113">
        <v>2766.9</v>
      </c>
      <c r="C15" s="106" t="s">
        <v>413</v>
      </c>
      <c r="D15" s="110" t="s">
        <v>427</v>
      </c>
    </row>
    <row r="16" spans="1:4" ht="12.75">
      <c r="A16" s="183" t="s">
        <v>424</v>
      </c>
      <c r="B16" s="184"/>
      <c r="C16" s="184"/>
      <c r="D16" s="185"/>
    </row>
    <row r="17" spans="1:4" ht="17.25" customHeight="1">
      <c r="A17" s="186" t="s">
        <v>425</v>
      </c>
      <c r="B17" s="187"/>
      <c r="C17" s="187"/>
      <c r="D17" s="188"/>
    </row>
    <row r="18" spans="1:4" ht="12.75">
      <c r="A18" s="102" t="s">
        <v>0</v>
      </c>
      <c r="B18" s="114">
        <f>SUM(B6+B7+B8+B10+B12+B14+B15)</f>
        <v>29024.060000000005</v>
      </c>
      <c r="C18" s="103"/>
      <c r="D18" s="104"/>
    </row>
    <row r="21" spans="1:4" s="120" customFormat="1" ht="12.75">
      <c r="A21" s="116" t="s">
        <v>426</v>
      </c>
      <c r="B21" s="117"/>
      <c r="C21" s="118"/>
      <c r="D21" s="119"/>
    </row>
  </sheetData>
  <sheetProtection/>
  <mergeCells count="6">
    <mergeCell ref="A5:D5"/>
    <mergeCell ref="A9:D9"/>
    <mergeCell ref="A11:D11"/>
    <mergeCell ref="A13:D13"/>
    <mergeCell ref="A16:D16"/>
    <mergeCell ref="A17:D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9.140625" defaultRowHeight="12.75"/>
  <cols>
    <col min="1" max="1" width="5.8515625" style="32" customWidth="1"/>
    <col min="2" max="2" width="42.421875" style="39" customWidth="1"/>
    <col min="3" max="4" width="20.140625" style="40" customWidth="1"/>
    <col min="6" max="6" width="12.00390625" style="0" customWidth="1"/>
  </cols>
  <sheetData>
    <row r="1" spans="2:4" ht="16.5">
      <c r="B1" s="33" t="s">
        <v>34</v>
      </c>
      <c r="D1" s="41"/>
    </row>
    <row r="2" ht="16.5">
      <c r="B2" s="33"/>
    </row>
    <row r="3" spans="2:4" ht="12.75" customHeight="1">
      <c r="B3" s="189" t="s">
        <v>56</v>
      </c>
      <c r="C3" s="189"/>
      <c r="D3" s="189"/>
    </row>
    <row r="4" spans="1:4" ht="25.5">
      <c r="A4" s="34" t="s">
        <v>18</v>
      </c>
      <c r="B4" s="34" t="s">
        <v>15</v>
      </c>
      <c r="C4" s="42" t="s">
        <v>33</v>
      </c>
      <c r="D4" s="42" t="s">
        <v>14</v>
      </c>
    </row>
    <row r="5" spans="1:6" ht="33.75" customHeight="1">
      <c r="A5" s="35">
        <v>1</v>
      </c>
      <c r="B5" s="16" t="s">
        <v>68</v>
      </c>
      <c r="C5" s="95">
        <f>2887859.05+2850+2379+16055.99+2559+2759+2759</f>
        <v>2917221.04</v>
      </c>
      <c r="D5" s="95">
        <v>0</v>
      </c>
      <c r="F5" s="11"/>
    </row>
    <row r="6" spans="1:4" s="7" customFormat="1" ht="33.75" customHeight="1">
      <c r="A6" s="36">
        <v>2</v>
      </c>
      <c r="B6" s="16" t="s">
        <v>72</v>
      </c>
      <c r="C6" s="96">
        <v>425810.19</v>
      </c>
      <c r="D6" s="96">
        <v>47944.71</v>
      </c>
    </row>
    <row r="7" spans="1:9" s="7" customFormat="1" ht="33.75" customHeight="1">
      <c r="A7" s="35">
        <v>3</v>
      </c>
      <c r="B7" s="16" t="s">
        <v>74</v>
      </c>
      <c r="C7" s="96">
        <f>790252.16+11880+3452.6+455+615</f>
        <v>806654.76</v>
      </c>
      <c r="D7" s="96">
        <v>46228.53</v>
      </c>
      <c r="G7" s="11"/>
      <c r="H7" s="11"/>
      <c r="I7" s="11"/>
    </row>
    <row r="8" spans="1:9" s="7" customFormat="1" ht="33.75" customHeight="1">
      <c r="A8" s="36">
        <v>4</v>
      </c>
      <c r="B8" s="84" t="s">
        <v>76</v>
      </c>
      <c r="C8" s="96">
        <v>150000</v>
      </c>
      <c r="D8" s="96">
        <v>10000</v>
      </c>
      <c r="G8" s="11"/>
      <c r="H8" s="11"/>
      <c r="I8" s="11"/>
    </row>
    <row r="9" spans="1:9" s="7" customFormat="1" ht="33.75" customHeight="1">
      <c r="A9" s="35">
        <v>5</v>
      </c>
      <c r="B9" s="1" t="s">
        <v>79</v>
      </c>
      <c r="C9" s="96">
        <v>11985.53</v>
      </c>
      <c r="D9" s="96">
        <v>0</v>
      </c>
      <c r="G9" s="11"/>
      <c r="H9" s="11"/>
      <c r="I9" s="11"/>
    </row>
    <row r="10" spans="1:9" s="7" customFormat="1" ht="33.75" customHeight="1">
      <c r="A10" s="36">
        <v>6</v>
      </c>
      <c r="B10" s="16" t="s">
        <v>82</v>
      </c>
      <c r="C10" s="96">
        <v>239328.36</v>
      </c>
      <c r="D10" s="96">
        <v>190741.93</v>
      </c>
      <c r="G10" s="11"/>
      <c r="H10" s="11"/>
      <c r="I10" s="11"/>
    </row>
    <row r="11" spans="1:4" s="7" customFormat="1" ht="33.75" customHeight="1">
      <c r="A11" s="35">
        <v>7</v>
      </c>
      <c r="B11" s="16" t="s">
        <v>86</v>
      </c>
      <c r="C11" s="96">
        <v>212345.94</v>
      </c>
      <c r="D11" s="96">
        <v>0</v>
      </c>
    </row>
    <row r="12" spans="1:6" ht="18" customHeight="1">
      <c r="A12" s="35"/>
      <c r="B12" s="37" t="s">
        <v>16</v>
      </c>
      <c r="C12" s="42">
        <f>SUM(C5:C11)</f>
        <v>4763345.820000001</v>
      </c>
      <c r="D12" s="42"/>
      <c r="F12" s="11"/>
    </row>
    <row r="13" spans="2:4" ht="12.75">
      <c r="B13" s="38"/>
      <c r="C13" s="45"/>
      <c r="D13" s="45"/>
    </row>
    <row r="14" spans="2:4" ht="12.75">
      <c r="B14" s="38"/>
      <c r="C14" s="45"/>
      <c r="D14" s="45"/>
    </row>
    <row r="15" spans="2:4" ht="12.75">
      <c r="B15" s="38"/>
      <c r="C15" s="45"/>
      <c r="D15" s="45"/>
    </row>
    <row r="16" spans="2:4" ht="12.75">
      <c r="B16" s="38"/>
      <c r="C16" s="45"/>
      <c r="D16" s="45"/>
    </row>
    <row r="17" spans="2:4" ht="12.75">
      <c r="B17" s="38"/>
      <c r="C17" s="45"/>
      <c r="D17" s="45"/>
    </row>
    <row r="18" spans="2:4" ht="12.75">
      <c r="B18" s="38"/>
      <c r="C18" s="45"/>
      <c r="D18" s="45"/>
    </row>
    <row r="19" spans="2:4" ht="12.75">
      <c r="B19" s="38"/>
      <c r="C19" s="45"/>
      <c r="D19" s="45"/>
    </row>
    <row r="20" spans="2:4" ht="12.75">
      <c r="B20" s="38"/>
      <c r="C20" s="45"/>
      <c r="D20" s="45"/>
    </row>
    <row r="21" spans="2:4" ht="12.75">
      <c r="B21" s="38"/>
      <c r="C21" s="45"/>
      <c r="D21" s="45"/>
    </row>
    <row r="22" spans="2:4" ht="12.75">
      <c r="B22" s="38"/>
      <c r="C22" s="45"/>
      <c r="D22" s="45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90"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4.140625" style="31" customWidth="1"/>
    <col min="2" max="2" width="53.28125" style="31" customWidth="1"/>
    <col min="3" max="3" width="39.28125" style="31" customWidth="1"/>
  </cols>
  <sheetData>
    <row r="1" spans="2:3" ht="15" customHeight="1">
      <c r="B1" s="64" t="s">
        <v>379</v>
      </c>
      <c r="C1" s="63"/>
    </row>
    <row r="2" ht="12.75">
      <c r="B2" s="62"/>
    </row>
    <row r="3" spans="1:4" ht="69" customHeight="1">
      <c r="A3" s="190" t="s">
        <v>95</v>
      </c>
      <c r="B3" s="190"/>
      <c r="C3" s="190"/>
      <c r="D3" s="24"/>
    </row>
    <row r="4" spans="1:4" ht="9" customHeight="1">
      <c r="A4" s="61"/>
      <c r="B4" s="61"/>
      <c r="C4" s="61"/>
      <c r="D4" s="24"/>
    </row>
    <row r="6" spans="1:3" ht="30.75" customHeight="1">
      <c r="A6" s="25" t="s">
        <v>18</v>
      </c>
      <c r="B6" s="25" t="s">
        <v>31</v>
      </c>
      <c r="C6" s="34" t="s">
        <v>32</v>
      </c>
    </row>
    <row r="7" spans="1:3" ht="17.25" customHeight="1">
      <c r="A7" s="191" t="s">
        <v>96</v>
      </c>
      <c r="B7" s="192"/>
      <c r="C7" s="193"/>
    </row>
    <row r="8" spans="1:3" ht="33" customHeight="1">
      <c r="A8" s="18">
        <v>1</v>
      </c>
      <c r="B8" s="80" t="s">
        <v>436</v>
      </c>
      <c r="C8" s="18"/>
    </row>
    <row r="9" spans="1:3" ht="18" customHeight="1">
      <c r="A9" s="191" t="s">
        <v>195</v>
      </c>
      <c r="B9" s="192"/>
      <c r="C9" s="193"/>
    </row>
    <row r="10" spans="1:3" s="7" customFormat="1" ht="38.25" customHeight="1">
      <c r="A10" s="100">
        <v>1</v>
      </c>
      <c r="B10" s="122" t="s">
        <v>157</v>
      </c>
      <c r="C10" s="100"/>
    </row>
  </sheetData>
  <sheetProtection/>
  <mergeCells count="3">
    <mergeCell ref="A3:C3"/>
    <mergeCell ref="A9:C9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2017-07-25T05:43:50Z</cp:lastPrinted>
  <dcterms:created xsi:type="dcterms:W3CDTF">2004-04-21T13:58:08Z</dcterms:created>
  <dcterms:modified xsi:type="dcterms:W3CDTF">2017-08-17T07:29:52Z</dcterms:modified>
  <cp:category/>
  <cp:version/>
  <cp:contentType/>
  <cp:contentStatus/>
</cp:coreProperties>
</file>